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895" activeTab="0"/>
  </bookViews>
  <sheets>
    <sheet name="averages" sheetId="1" r:id="rId1"/>
    <sheet name="iksummary" sheetId="2" r:id="rId2"/>
    <sheet name="colvillesummary" sheetId="3" r:id="rId3"/>
    <sheet name="fishsummary" sheetId="4" r:id="rId4"/>
    <sheet name="meadesummary" sheetId="5" r:id="rId5"/>
  </sheets>
  <definedNames>
    <definedName name="_xlnm.Print_Area" localSheetId="0">'averages'!$A$1:$P$29</definedName>
    <definedName name="_xlnm.Print_Area" localSheetId="2">'colvillesummary'!$A$9:$P$43</definedName>
    <definedName name="_xlnm.Print_Area" localSheetId="3">'fishsummary'!$A$9:$P$43</definedName>
    <definedName name="_xlnm.Print_Area" localSheetId="1">'iksummary'!$A$1:$P$34</definedName>
    <definedName name="_xlnm.Print_Area" localSheetId="4">'meadesummary'!$A$1:$O$34</definedName>
  </definedNames>
  <calcPr fullCalcOnLoad="1"/>
</workbook>
</file>

<file path=xl/comments1.xml><?xml version="1.0" encoding="utf-8"?>
<comments xmlns="http://schemas.openxmlformats.org/spreadsheetml/2006/main">
  <authors>
    <author>system administrator</author>
  </authors>
  <commentList>
    <comment ref="G5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.13 6/1-12
.5 added</t>
        </r>
      </text>
    </comment>
    <comment ref="G6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0.00 7/18-31
.1 added</t>
        </r>
      </text>
    </comment>
    <comment ref="G35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.13 6/1-12
.5 added</t>
        </r>
      </text>
    </comment>
    <comment ref="G36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0.00 7/18-31
.1 added</t>
        </r>
      </text>
    </comment>
  </commentList>
</comments>
</file>

<file path=xl/comments2.xml><?xml version="1.0" encoding="utf-8"?>
<comments xmlns="http://schemas.openxmlformats.org/spreadsheetml/2006/main">
  <authors>
    <author>system administrator</author>
  </authors>
  <commentList>
    <comment ref="G8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0.00 7/18-31
.1 added</t>
        </r>
      </text>
    </comment>
    <comment ref="G7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.13 6/1-12
.5 added</t>
        </r>
      </text>
    </comment>
  </commentList>
</comments>
</file>

<file path=xl/comments5.xml><?xml version="1.0" encoding="utf-8"?>
<comments xmlns="http://schemas.openxmlformats.org/spreadsheetml/2006/main">
  <authors>
    <author>system administrator</author>
  </authors>
  <commentList>
    <comment ref="G8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.13 6/1-12
.5 added</t>
        </r>
      </text>
    </comment>
    <comment ref="G9" authorId="0">
      <text>
        <r>
          <rPr>
            <b/>
            <sz val="8"/>
            <rFont val="Tahoma"/>
            <family val="0"/>
          </rPr>
          <t>system administrator:</t>
        </r>
        <r>
          <rPr>
            <sz val="8"/>
            <rFont val="Tahoma"/>
            <family val="0"/>
          </rPr>
          <t xml:space="preserve">
0.00 7/18-31
.1 added</t>
        </r>
      </text>
    </comment>
  </commentList>
</comments>
</file>

<file path=xl/sharedStrings.xml><?xml version="1.0" encoding="utf-8"?>
<sst xmlns="http://schemas.openxmlformats.org/spreadsheetml/2006/main" count="395" uniqueCount="88">
  <si>
    <t xml:space="preserve"> </t>
  </si>
  <si>
    <t>monthly</t>
  </si>
  <si>
    <t>missing</t>
  </si>
  <si>
    <t>total</t>
  </si>
  <si>
    <t>period</t>
  </si>
  <si>
    <t>Fish Ck</t>
  </si>
  <si>
    <t>May</t>
  </si>
  <si>
    <t>May 1-24</t>
  </si>
  <si>
    <t>June</t>
  </si>
  <si>
    <t>Avg</t>
  </si>
  <si>
    <t>July</t>
  </si>
  <si>
    <t>none</t>
  </si>
  <si>
    <t>NA</t>
  </si>
  <si>
    <t>August</t>
  </si>
  <si>
    <t>September</t>
  </si>
  <si>
    <t>October</t>
  </si>
  <si>
    <t>Total</t>
  </si>
  <si>
    <t>May 1-23</t>
  </si>
  <si>
    <t>Oct.19-31</t>
  </si>
  <si>
    <t>Oct.10-31</t>
  </si>
  <si>
    <t>May 1-25</t>
  </si>
  <si>
    <t>May1-19</t>
  </si>
  <si>
    <t>Oct.3-31</t>
  </si>
  <si>
    <t>Oct.8-31</t>
  </si>
  <si>
    <t>precip reset</t>
  </si>
  <si>
    <t>Colville R</t>
  </si>
  <si>
    <t>May1-18</t>
  </si>
  <si>
    <t>Rainfall in inches</t>
  </si>
  <si>
    <t>Oct.4-31*</t>
  </si>
  <si>
    <t>*.15" melted on 10/20/05</t>
  </si>
  <si>
    <t>Total rainfall(in)</t>
  </si>
  <si>
    <t>May1-12</t>
  </si>
  <si>
    <t>june1-18</t>
  </si>
  <si>
    <t>Oct13-31</t>
  </si>
  <si>
    <t>May1-22</t>
  </si>
  <si>
    <t>May1-11</t>
  </si>
  <si>
    <t xml:space="preserve"> none</t>
  </si>
  <si>
    <t>frozen</t>
  </si>
  <si>
    <t>Ikpikpuk Precip Summary</t>
  </si>
  <si>
    <t>in inches</t>
  </si>
  <si>
    <t>june 1-4</t>
  </si>
  <si>
    <t>AVG</t>
  </si>
  <si>
    <t>oct.22-31</t>
  </si>
  <si>
    <t>may 1-23</t>
  </si>
  <si>
    <t>oct.15-31</t>
  </si>
  <si>
    <t>Oct 13-31</t>
  </si>
  <si>
    <t>May 1-19</t>
  </si>
  <si>
    <t>June12-30</t>
  </si>
  <si>
    <t>July 1-17</t>
  </si>
  <si>
    <t>oct.16-31</t>
  </si>
  <si>
    <t>Oct 21-31</t>
  </si>
  <si>
    <t>Ikpikpuk</t>
  </si>
  <si>
    <t>Colville</t>
  </si>
  <si>
    <t>Fish</t>
  </si>
  <si>
    <t>Average</t>
  </si>
  <si>
    <t>est. .50 added</t>
  </si>
  <si>
    <t>est. .10 added</t>
  </si>
  <si>
    <t>Atqasuk</t>
  </si>
  <si>
    <t>may</t>
  </si>
  <si>
    <t>june</t>
  </si>
  <si>
    <t>july</t>
  </si>
  <si>
    <t>aug</t>
  </si>
  <si>
    <t>sept</t>
  </si>
  <si>
    <t>oct</t>
  </si>
  <si>
    <t>May1-21</t>
  </si>
  <si>
    <t>Sep.28-30</t>
  </si>
  <si>
    <t>updated 11/1/08</t>
  </si>
  <si>
    <t>Sep29-30</t>
  </si>
  <si>
    <t>may1-16</t>
  </si>
  <si>
    <t>sep26-30</t>
  </si>
  <si>
    <t>Meade Precip Summary</t>
  </si>
  <si>
    <t>Meade</t>
  </si>
  <si>
    <t>Total (in)</t>
  </si>
  <si>
    <t>Rainfall</t>
  </si>
  <si>
    <t>to be filled in from airport wx</t>
  </si>
  <si>
    <t>Precip period May 23 - Sept.27</t>
  </si>
  <si>
    <t>Colville River at Umiat</t>
  </si>
  <si>
    <t>Fish Creek Mile 32 nr Nuiqsut</t>
  </si>
  <si>
    <t>Meade River at Atqasuk</t>
  </si>
  <si>
    <t>70° 16.23'</t>
  </si>
  <si>
    <t>151° 52.155'</t>
  </si>
  <si>
    <t>69° 46.008'</t>
  </si>
  <si>
    <t>154° 39.826'</t>
  </si>
  <si>
    <t>70° 29.333</t>
  </si>
  <si>
    <t>157° 24.667'</t>
  </si>
  <si>
    <t>69° 21.621'</t>
  </si>
  <si>
    <t>152° 07.350'</t>
  </si>
  <si>
    <t xml:space="preserve">Ikpikpuk River bl Fry Creek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</si>
</sst>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0.0"/>
    <numFmt numFmtId="166" formatCode="m/d;@"/>
    <numFmt numFmtId="167" formatCode="[$-409]dddd\,\ mmmm\ dd\,\ yyyy"/>
    <numFmt numFmtId="168" formatCode="[$-409]h:mm:ss\ AM/PM"/>
    <numFmt numFmtId="169" formatCode="m/d/yy\ h:mm;@"/>
    <numFmt numFmtId="170" formatCode="m/d/yy;@"/>
    <numFmt numFmtId="171" formatCode="0.000"/>
    <numFmt numFmtId="172" formatCode="m/d/yyyy;@"/>
    <numFmt numFmtId="173" formatCode="m/d/yy"/>
    <numFmt numFmtId="174" formatCode="00.00"/>
    <numFmt numFmtId="175" formatCode="mm/dd/yy"/>
    <numFmt numFmtId="176" formatCode="m/d/yy\ h:mm"/>
    <numFmt numFmtId="177" formatCode="m/d"/>
    <numFmt numFmtId="178" formatCode="mmm\-yyyy"/>
    <numFmt numFmtId="179" formatCode="[$-F400]h:mm:ss\ AM/PM"/>
    <numFmt numFmtId="180" formatCode="mm/md/yyyy\ hh:mm"/>
    <numFmt numFmtId="181" formatCode="0.0000"/>
    <numFmt numFmtId="182" formatCode="[$-409]mmm\-yy;@"/>
    <numFmt numFmtId="183" formatCode="mmmyy"/>
    <numFmt numFmtId="184" formatCode="mm/dd/yy;@"/>
    <numFmt numFmtId="185" formatCode="00"/>
    <numFmt numFmtId="186" formatCode="0000"/>
    <numFmt numFmtId="187" formatCode="0.000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"/>
    <numFmt numFmtId="195" formatCode="0.0000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.5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3364310"/>
        <c:axId val="53169927"/>
      </c:scatterChart>
      <c:valAx>
        <c:axId val="13364310"/>
        <c:scaling>
          <c:orientation val="minMax"/>
          <c:max val="37490"/>
          <c:min val="374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9927"/>
        <c:crosses val="autoZero"/>
        <c:crossBetween val="midCat"/>
        <c:dispUnits/>
      </c:valAx>
      <c:valAx>
        <c:axId val="53169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4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2003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7585424"/>
        <c:axId val="48506769"/>
      </c:scatterChart>
      <c:valAx>
        <c:axId val="57585424"/>
        <c:scaling>
          <c:orientation val="minMax"/>
          <c:max val="37920"/>
          <c:min val="377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6769"/>
        <c:crosses val="autoZero"/>
        <c:crossBetween val="midCat"/>
        <c:dispUnits/>
        <c:majorUnit val="20"/>
      </c:valAx>
      <c:valAx>
        <c:axId val="48506769"/>
        <c:scaling>
          <c:orientation val="minMax"/>
          <c:max val="45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5424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907738"/>
        <c:axId val="36734187"/>
      </c:scatterChart>
      <c:valAx>
        <c:axId val="33907738"/>
        <c:scaling>
          <c:orientation val="minMax"/>
          <c:max val="38330"/>
          <c:min val="38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4187"/>
        <c:crosses val="autoZero"/>
        <c:crossBetween val="midCat"/>
        <c:dispUnits/>
        <c:majorUnit val="20"/>
      </c:valAx>
      <c:valAx>
        <c:axId val="36734187"/>
        <c:scaling>
          <c:orientation val="minMax"/>
          <c:max val="31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7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172228"/>
        <c:axId val="22679141"/>
      </c:scatterChart>
      <c:valAx>
        <c:axId val="62172228"/>
        <c:scaling>
          <c:orientation val="minMax"/>
          <c:max val="38640"/>
          <c:min val="3849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9141"/>
        <c:crosses val="autoZero"/>
        <c:crossBetween val="midCat"/>
        <c:dispUnits/>
        <c:majorUnit val="15"/>
      </c:valAx>
      <c:valAx>
        <c:axId val="22679141"/>
        <c:scaling>
          <c:orientation val="minMax"/>
          <c:max val="37"/>
          <c:min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2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 Ikpikpuk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2785678"/>
        <c:axId val="25071103"/>
      </c:scatterChart>
      <c:valAx>
        <c:axId val="2785678"/>
        <c:scaling>
          <c:orientation val="minMax"/>
          <c:max val="37490"/>
          <c:min val="374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71103"/>
        <c:crosses val="autoZero"/>
        <c:crossBetween val="midCat"/>
        <c:dispUnits/>
      </c:valAx>
      <c:valAx>
        <c:axId val="25071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2003 Ikpikpuk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24313336"/>
        <c:axId val="17493433"/>
      </c:scatterChart>
      <c:valAx>
        <c:axId val="24313336"/>
        <c:scaling>
          <c:orientation val="minMax"/>
          <c:max val="37920"/>
          <c:min val="377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3433"/>
        <c:crosses val="autoZero"/>
        <c:crossBetween val="midCat"/>
        <c:dispUnits/>
        <c:majorUnit val="20"/>
      </c:valAx>
      <c:valAx>
        <c:axId val="17493433"/>
        <c:scaling>
          <c:orientation val="minMax"/>
          <c:max val="45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3336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Ikpikpuk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23223170"/>
        <c:axId val="7681939"/>
      </c:scatterChart>
      <c:valAx>
        <c:axId val="23223170"/>
        <c:scaling>
          <c:orientation val="minMax"/>
          <c:max val="38330"/>
          <c:min val="38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1939"/>
        <c:crosses val="autoZero"/>
        <c:crossBetween val="midCat"/>
        <c:dispUnits/>
        <c:majorUnit val="20"/>
      </c:valAx>
      <c:valAx>
        <c:axId val="7681939"/>
        <c:scaling>
          <c:orientation val="minMax"/>
          <c:max val="31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3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Ikpikpuk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2028588"/>
        <c:axId val="18257293"/>
      </c:scatterChart>
      <c:valAx>
        <c:axId val="2028588"/>
        <c:scaling>
          <c:orientation val="minMax"/>
          <c:max val="38640"/>
          <c:min val="3849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7293"/>
        <c:crosses val="autoZero"/>
        <c:crossBetween val="midCat"/>
        <c:dispUnits/>
        <c:majorUnit val="15"/>
      </c:valAx>
      <c:valAx>
        <c:axId val="18257293"/>
        <c:scaling>
          <c:orientation val="minMax"/>
          <c:max val="37"/>
          <c:min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2003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8767296"/>
        <c:axId val="11796801"/>
      </c:scatterChart>
      <c:valAx>
        <c:axId val="8767296"/>
        <c:scaling>
          <c:orientation val="minMax"/>
          <c:max val="37920"/>
          <c:min val="377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96801"/>
        <c:crosses val="autoZero"/>
        <c:crossBetween val="midCat"/>
        <c:dispUnits/>
        <c:majorUnit val="20"/>
      </c:valAx>
      <c:valAx>
        <c:axId val="11796801"/>
        <c:scaling>
          <c:orientation val="minMax"/>
          <c:max val="45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7296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9062346"/>
        <c:axId val="16016795"/>
      </c:scatterChart>
      <c:valAx>
        <c:axId val="39062346"/>
        <c:scaling>
          <c:orientation val="minMax"/>
          <c:max val="38330"/>
          <c:min val="38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6795"/>
        <c:crosses val="autoZero"/>
        <c:crossBetween val="midCat"/>
        <c:dispUnits/>
        <c:majorUnit val="20"/>
      </c:valAx>
      <c:valAx>
        <c:axId val="16016795"/>
        <c:scaling>
          <c:orientation val="minMax"/>
          <c:max val="31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iksummary!#REF!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iksummary!#REF!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933428"/>
        <c:axId val="22291989"/>
      </c:scatterChart>
      <c:valAx>
        <c:axId val="9933428"/>
        <c:scaling>
          <c:orientation val="minMax"/>
          <c:max val="38640"/>
          <c:min val="3849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1989"/>
        <c:crosses val="autoZero"/>
        <c:crossBetween val="midCat"/>
        <c:dispUnits/>
        <c:majorUnit val="15"/>
      </c:valAx>
      <c:valAx>
        <c:axId val="22291989"/>
        <c:scaling>
          <c:orientation val="minMax"/>
          <c:max val="37"/>
          <c:min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3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66410174"/>
        <c:axId val="60820655"/>
      </c:scatterChart>
      <c:valAx>
        <c:axId val="66410174"/>
        <c:scaling>
          <c:orientation val="minMax"/>
          <c:max val="37490"/>
          <c:min val="374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0655"/>
        <c:crosses val="autoZero"/>
        <c:crossBetween val="midCat"/>
        <c:dispUnits/>
      </c:valAx>
      <c:valAx>
        <c:axId val="60820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0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2003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0514984"/>
        <c:axId val="27525993"/>
      </c:scatterChart>
      <c:valAx>
        <c:axId val="10514984"/>
        <c:scaling>
          <c:orientation val="minMax"/>
          <c:max val="37920"/>
          <c:min val="377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5993"/>
        <c:crosses val="autoZero"/>
        <c:crossBetween val="midCat"/>
        <c:dispUnits/>
        <c:majorUnit val="20"/>
      </c:valAx>
      <c:valAx>
        <c:axId val="27525993"/>
        <c:scaling>
          <c:orientation val="minMax"/>
          <c:max val="45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4984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6407346"/>
        <c:axId val="15012931"/>
      </c:scatterChart>
      <c:valAx>
        <c:axId val="46407346"/>
        <c:scaling>
          <c:orientation val="minMax"/>
          <c:max val="38330"/>
          <c:min val="38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2931"/>
        <c:crosses val="autoZero"/>
        <c:crossBetween val="midCat"/>
        <c:dispUnits/>
        <c:majorUnit val="20"/>
      </c:valAx>
      <c:valAx>
        <c:axId val="15012931"/>
        <c:scaling>
          <c:orientation val="minMax"/>
          <c:max val="31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7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colvillesummary!#REF!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colvillesummary!#REF!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898652"/>
        <c:axId val="8087869"/>
      </c:scatterChart>
      <c:valAx>
        <c:axId val="898652"/>
        <c:scaling>
          <c:orientation val="minMax"/>
          <c:max val="38640"/>
          <c:min val="3849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869"/>
        <c:crosses val="autoZero"/>
        <c:crossBetween val="midCat"/>
        <c:dispUnits/>
        <c:majorUnit val="15"/>
      </c:valAx>
      <c:valAx>
        <c:axId val="8087869"/>
        <c:scaling>
          <c:orientation val="minMax"/>
          <c:max val="37"/>
          <c:min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8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2002 Ikpikpuk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fishsummary!#REF!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fishsummary!#REF!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681958"/>
        <c:axId val="51137623"/>
      </c:scatterChart>
      <c:valAx>
        <c:axId val="5681958"/>
        <c:scaling>
          <c:orientation val="minMax"/>
          <c:max val="37490"/>
          <c:min val="374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7623"/>
        <c:crosses val="autoZero"/>
        <c:crossBetween val="midCat"/>
        <c:dispUnits/>
      </c:valAx>
      <c:valAx>
        <c:axId val="51137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390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52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390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400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390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390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21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12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9.421875" style="0" customWidth="1"/>
    <col min="4" max="4" width="9.7109375" style="0" customWidth="1"/>
    <col min="5" max="5" width="8.8515625" style="0" customWidth="1"/>
    <col min="6" max="6" width="9.00390625" style="0" customWidth="1"/>
    <col min="7" max="7" width="8.8515625" style="0" customWidth="1"/>
    <col min="8" max="8" width="9.00390625" style="0" customWidth="1"/>
    <col min="9" max="9" width="9.8515625" style="0" customWidth="1"/>
    <col min="12" max="12" width="11.57421875" style="0" customWidth="1"/>
  </cols>
  <sheetData>
    <row r="1" spans="2:15" s="1" customFormat="1" ht="15.75">
      <c r="B1" s="32" t="s">
        <v>73</v>
      </c>
      <c r="C1" s="32"/>
      <c r="D1" s="32"/>
      <c r="E1" s="32"/>
      <c r="F1" s="32"/>
      <c r="G1" s="32"/>
      <c r="H1" s="32"/>
      <c r="I1" s="32"/>
      <c r="M1" s="5"/>
      <c r="N1" s="5"/>
      <c r="O1" s="6"/>
    </row>
    <row r="2" spans="2:15" s="1" customFormat="1" ht="12.75">
      <c r="B2" s="12" t="s">
        <v>87</v>
      </c>
      <c r="C2" s="3"/>
      <c r="D2" s="3"/>
      <c r="E2" s="15" t="s">
        <v>81</v>
      </c>
      <c r="G2" s="15" t="s">
        <v>82</v>
      </c>
      <c r="H2" s="3"/>
      <c r="M2" s="5"/>
      <c r="N2" s="5"/>
      <c r="O2" s="6"/>
    </row>
    <row r="3" spans="2:15" s="1" customFormat="1" ht="12.75">
      <c r="B3" s="15" t="s">
        <v>51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 t="s">
        <v>41</v>
      </c>
      <c r="M3" s="5"/>
      <c r="N3" s="5"/>
      <c r="O3" s="6"/>
    </row>
    <row r="4" spans="2:15" s="1" customFormat="1" ht="12.75">
      <c r="B4" s="16" t="s">
        <v>6</v>
      </c>
      <c r="C4" s="1" t="s">
        <v>12</v>
      </c>
      <c r="D4" s="1">
        <v>0.44</v>
      </c>
      <c r="E4" s="1" t="s">
        <v>12</v>
      </c>
      <c r="F4" s="5">
        <v>0.26</v>
      </c>
      <c r="G4" s="5">
        <v>0</v>
      </c>
      <c r="H4" s="5">
        <v>0.12</v>
      </c>
      <c r="I4" s="5">
        <f aca="true" t="shared" si="0" ref="I4:I10">AVERAGE(C4:H4)</f>
        <v>0.205</v>
      </c>
      <c r="M4" s="5"/>
      <c r="N4" s="5"/>
      <c r="O4" s="6"/>
    </row>
    <row r="5" spans="2:15" s="1" customFormat="1" ht="12.75">
      <c r="B5" s="16" t="s">
        <v>8</v>
      </c>
      <c r="C5" s="1">
        <v>0.46</v>
      </c>
      <c r="D5" s="1">
        <v>1.27</v>
      </c>
      <c r="E5" s="1">
        <v>0.29</v>
      </c>
      <c r="F5" s="5">
        <v>0.86</v>
      </c>
      <c r="G5" s="17">
        <v>0.63</v>
      </c>
      <c r="H5" s="5">
        <v>2.56</v>
      </c>
      <c r="I5" s="5">
        <f t="shared" si="0"/>
        <v>1.0116666666666667</v>
      </c>
      <c r="O5"/>
    </row>
    <row r="6" spans="2:9" s="1" customFormat="1" ht="12.75">
      <c r="B6" s="16" t="s">
        <v>10</v>
      </c>
      <c r="C6" s="1">
        <v>2.15</v>
      </c>
      <c r="D6" s="1">
        <v>1.64</v>
      </c>
      <c r="E6" s="1">
        <v>0.83</v>
      </c>
      <c r="F6" s="5">
        <v>1.07</v>
      </c>
      <c r="G6" s="17">
        <v>0.1</v>
      </c>
      <c r="H6" s="5">
        <v>1.2399999999999998</v>
      </c>
      <c r="I6" s="5">
        <f t="shared" si="0"/>
        <v>1.1716666666666666</v>
      </c>
    </row>
    <row r="7" spans="2:9" s="1" customFormat="1" ht="12.75">
      <c r="B7" s="16" t="s">
        <v>13</v>
      </c>
      <c r="C7" s="1">
        <v>1.05</v>
      </c>
      <c r="D7" s="1">
        <v>1.21</v>
      </c>
      <c r="E7" s="1">
        <v>1.19</v>
      </c>
      <c r="F7" s="5">
        <v>1.57</v>
      </c>
      <c r="G7" s="5">
        <v>0.44</v>
      </c>
      <c r="H7" s="5">
        <v>1.0099999999999998</v>
      </c>
      <c r="I7" s="5">
        <f t="shared" si="0"/>
        <v>1.0783333333333334</v>
      </c>
    </row>
    <row r="8" spans="2:9" s="1" customFormat="1" ht="12.75">
      <c r="B8" s="33" t="s">
        <v>14</v>
      </c>
      <c r="C8" s="5">
        <v>0.9</v>
      </c>
      <c r="D8" s="1">
        <v>1.32</v>
      </c>
      <c r="E8" s="1">
        <v>0.53</v>
      </c>
      <c r="F8" s="5">
        <v>0.3</v>
      </c>
      <c r="G8" s="5">
        <v>0.46</v>
      </c>
      <c r="H8" s="5">
        <v>0.29000000000000004</v>
      </c>
      <c r="I8" s="5">
        <f t="shared" si="0"/>
        <v>0.6333333333333333</v>
      </c>
    </row>
    <row r="9" spans="2:9" s="1" customFormat="1" ht="12.75">
      <c r="B9" s="16" t="s">
        <v>15</v>
      </c>
      <c r="C9" s="5">
        <v>0.6</v>
      </c>
      <c r="D9" s="1">
        <v>0.02</v>
      </c>
      <c r="E9" s="1">
        <v>0.15</v>
      </c>
      <c r="F9" s="5">
        <v>0.12</v>
      </c>
      <c r="G9" s="5">
        <v>0</v>
      </c>
      <c r="H9" s="5">
        <v>0</v>
      </c>
      <c r="I9" s="5">
        <f t="shared" si="0"/>
        <v>0.14833333333333334</v>
      </c>
    </row>
    <row r="10" spans="2:12" ht="12.75">
      <c r="B10" s="16" t="s">
        <v>72</v>
      </c>
      <c r="C10" s="3">
        <f>SUM(C5:C9)</f>
        <v>5.16</v>
      </c>
      <c r="D10" s="13">
        <f>SUM(D4:D9)</f>
        <v>5.8999999999999995</v>
      </c>
      <c r="E10" s="3">
        <f>SUM(E5:E9)</f>
        <v>2.9899999999999998</v>
      </c>
      <c r="F10" s="3">
        <f>SUM(F4:F9)</f>
        <v>4.180000000000001</v>
      </c>
      <c r="G10" s="18">
        <f>SUM(G4:G9)</f>
        <v>1.63</v>
      </c>
      <c r="H10" s="3">
        <f>SUM(H4:H9)</f>
        <v>5.22</v>
      </c>
      <c r="I10" s="13">
        <f t="shared" si="0"/>
        <v>4.18</v>
      </c>
      <c r="L10" s="30" t="s">
        <v>0</v>
      </c>
    </row>
    <row r="11" spans="2:12" ht="12.75">
      <c r="B11" s="16"/>
      <c r="C11" s="3"/>
      <c r="D11" s="13"/>
      <c r="E11" s="3"/>
      <c r="F11" s="3"/>
      <c r="G11" s="18"/>
      <c r="H11" s="3"/>
      <c r="I11" s="13"/>
      <c r="K11" s="15" t="s">
        <v>0</v>
      </c>
      <c r="L11" s="15" t="s">
        <v>0</v>
      </c>
    </row>
    <row r="12" spans="2:7" ht="12.75">
      <c r="B12" s="12" t="s">
        <v>76</v>
      </c>
      <c r="E12" s="15" t="s">
        <v>85</v>
      </c>
      <c r="G12" s="15" t="s">
        <v>86</v>
      </c>
    </row>
    <row r="13" spans="2:15" ht="12.75">
      <c r="B13" s="1" t="s">
        <v>52</v>
      </c>
      <c r="C13" s="3">
        <v>2003</v>
      </c>
      <c r="D13" s="3">
        <v>2004</v>
      </c>
      <c r="E13" s="3">
        <v>2005</v>
      </c>
      <c r="F13" s="3">
        <v>2006</v>
      </c>
      <c r="G13" s="3">
        <v>2007</v>
      </c>
      <c r="H13" s="3">
        <v>2008</v>
      </c>
      <c r="I13" s="3" t="s">
        <v>41</v>
      </c>
      <c r="L13" s="1"/>
      <c r="M13" s="5"/>
      <c r="N13" s="5"/>
      <c r="O13" s="6"/>
    </row>
    <row r="14" spans="2:15" ht="12.75">
      <c r="B14" s="4" t="s">
        <v>6</v>
      </c>
      <c r="C14" s="1" t="s">
        <v>12</v>
      </c>
      <c r="D14" s="1">
        <v>0.12</v>
      </c>
      <c r="E14" s="1">
        <v>0</v>
      </c>
      <c r="F14" s="1">
        <v>0.33</v>
      </c>
      <c r="G14" s="1">
        <v>0.02</v>
      </c>
      <c r="H14" s="1">
        <v>0.58</v>
      </c>
      <c r="I14" s="5">
        <f>AVERAGE(C14:H14)</f>
        <v>0.21000000000000002</v>
      </c>
      <c r="L14" s="1"/>
      <c r="M14" s="5"/>
      <c r="N14" s="5"/>
      <c r="O14" s="6"/>
    </row>
    <row r="15" spans="2:15" ht="12.75">
      <c r="B15" s="4" t="s">
        <v>8</v>
      </c>
      <c r="C15" s="5">
        <v>0.11</v>
      </c>
      <c r="D15" s="5">
        <v>0.54</v>
      </c>
      <c r="E15" s="5">
        <v>0.59</v>
      </c>
      <c r="F15" s="5">
        <v>0.6</v>
      </c>
      <c r="G15" s="5">
        <v>0.8</v>
      </c>
      <c r="H15" s="5">
        <v>2.37</v>
      </c>
      <c r="I15" s="5">
        <f aca="true" t="shared" si="1" ref="I15:I20">AVERAGE(C15:H15)</f>
        <v>0.835</v>
      </c>
      <c r="L15" s="1"/>
      <c r="M15" s="5"/>
      <c r="N15" s="5"/>
      <c r="O15" s="6"/>
    </row>
    <row r="16" spans="2:15" ht="12.75">
      <c r="B16" s="4" t="s">
        <v>10</v>
      </c>
      <c r="C16" s="5">
        <v>3.4</v>
      </c>
      <c r="D16" s="5">
        <v>2.04</v>
      </c>
      <c r="E16" s="5">
        <v>1.04</v>
      </c>
      <c r="F16" s="5">
        <v>1.39</v>
      </c>
      <c r="G16" s="5">
        <v>0.16</v>
      </c>
      <c r="H16" s="5">
        <v>2</v>
      </c>
      <c r="I16" s="5">
        <f t="shared" si="1"/>
        <v>1.6716666666666666</v>
      </c>
      <c r="L16" s="1"/>
      <c r="M16" s="5"/>
      <c r="N16" s="5"/>
      <c r="O16" s="6"/>
    </row>
    <row r="17" spans="2:14" ht="12.75">
      <c r="B17" s="4" t="s">
        <v>13</v>
      </c>
      <c r="C17" s="5">
        <v>0.73</v>
      </c>
      <c r="D17" s="5">
        <v>0.86</v>
      </c>
      <c r="E17" s="11">
        <v>0.34</v>
      </c>
      <c r="F17" s="5">
        <v>1.13</v>
      </c>
      <c r="G17" s="5">
        <v>0.51</v>
      </c>
      <c r="H17" s="5">
        <v>1.12</v>
      </c>
      <c r="I17" s="5">
        <f t="shared" si="1"/>
        <v>0.7816666666666666</v>
      </c>
      <c r="L17" s="1"/>
      <c r="M17" s="1"/>
      <c r="N17" s="1"/>
    </row>
    <row r="18" spans="2:10" ht="12.75">
      <c r="B18" s="4" t="s">
        <v>14</v>
      </c>
      <c r="C18" s="5">
        <v>0.67</v>
      </c>
      <c r="D18" s="5">
        <v>0.61</v>
      </c>
      <c r="E18" s="5">
        <v>0.34</v>
      </c>
      <c r="F18" s="5">
        <v>0.14</v>
      </c>
      <c r="G18" s="11">
        <v>0.26</v>
      </c>
      <c r="H18" s="11">
        <v>0.4899999999999993</v>
      </c>
      <c r="I18" s="5">
        <f t="shared" si="1"/>
        <v>0.4183333333333333</v>
      </c>
      <c r="J18" s="5"/>
    </row>
    <row r="19" spans="2:9" ht="12.75">
      <c r="B19" s="4" t="s">
        <v>15</v>
      </c>
      <c r="C19" s="5">
        <v>0.23</v>
      </c>
      <c r="D19" s="5">
        <v>0</v>
      </c>
      <c r="E19" s="5">
        <v>0</v>
      </c>
      <c r="F19" s="5">
        <v>0.09</v>
      </c>
      <c r="G19" s="5">
        <v>0</v>
      </c>
      <c r="H19" s="5">
        <v>0</v>
      </c>
      <c r="I19" s="5">
        <f t="shared" si="1"/>
        <v>0.05333333333333334</v>
      </c>
    </row>
    <row r="20" spans="2:9" ht="12.75">
      <c r="B20" s="16" t="s">
        <v>72</v>
      </c>
      <c r="C20" s="13">
        <f>SUM(C15:C19)</f>
        <v>5.140000000000001</v>
      </c>
      <c r="D20" s="13">
        <f>SUM(D15:D19)</f>
        <v>4.05</v>
      </c>
      <c r="E20" s="13">
        <f>SUM(E14:E19)</f>
        <v>2.31</v>
      </c>
      <c r="F20" s="13">
        <f>SUM(F14:F19)</f>
        <v>3.6799999999999997</v>
      </c>
      <c r="G20" s="13">
        <f>SUM(G14:G19)</f>
        <v>1.7500000000000002</v>
      </c>
      <c r="H20" s="13">
        <f>SUM(H14:H19)</f>
        <v>6.56</v>
      </c>
      <c r="I20" s="13">
        <f t="shared" si="1"/>
        <v>3.9150000000000005</v>
      </c>
    </row>
    <row r="21" spans="2:9" ht="12.75">
      <c r="B21" s="16"/>
      <c r="C21" s="13"/>
      <c r="D21" s="13"/>
      <c r="E21" s="13"/>
      <c r="F21" s="13"/>
      <c r="G21" s="13"/>
      <c r="H21" s="13"/>
      <c r="I21" s="13"/>
    </row>
    <row r="22" spans="2:7" ht="12.75">
      <c r="B22" s="12" t="s">
        <v>77</v>
      </c>
      <c r="E22" s="15" t="s">
        <v>79</v>
      </c>
      <c r="F22" s="1"/>
      <c r="G22" s="15" t="s">
        <v>80</v>
      </c>
    </row>
    <row r="23" spans="2:15" ht="12.75">
      <c r="B23" s="1" t="s">
        <v>53</v>
      </c>
      <c r="C23" s="3">
        <v>2003</v>
      </c>
      <c r="D23" s="3">
        <v>2004</v>
      </c>
      <c r="E23" s="3">
        <v>2005</v>
      </c>
      <c r="F23" s="3">
        <v>2006</v>
      </c>
      <c r="G23" s="3">
        <v>2007</v>
      </c>
      <c r="H23" s="3">
        <v>2008</v>
      </c>
      <c r="I23" s="3" t="s">
        <v>41</v>
      </c>
      <c r="L23" s="1"/>
      <c r="M23" s="5"/>
      <c r="N23" s="5"/>
      <c r="O23" s="6"/>
    </row>
    <row r="24" spans="2:15" ht="12.75">
      <c r="B24" s="4" t="s">
        <v>6</v>
      </c>
      <c r="C24" s="1" t="s">
        <v>12</v>
      </c>
      <c r="D24" s="1">
        <v>0.07</v>
      </c>
      <c r="E24" s="1">
        <v>0.01</v>
      </c>
      <c r="F24" s="1">
        <v>0.09</v>
      </c>
      <c r="G24" s="1">
        <v>0.01</v>
      </c>
      <c r="H24" s="1">
        <v>0.37</v>
      </c>
      <c r="I24" s="5">
        <f aca="true" t="shared" si="2" ref="I24:I29">AVERAGE(C24:H24)</f>
        <v>0.11000000000000001</v>
      </c>
      <c r="L24" s="1"/>
      <c r="M24" s="5"/>
      <c r="N24" s="5"/>
      <c r="O24" s="6"/>
    </row>
    <row r="25" spans="2:15" ht="12.75">
      <c r="B25" s="4" t="s">
        <v>8</v>
      </c>
      <c r="C25" s="1">
        <v>0.06</v>
      </c>
      <c r="D25" s="1">
        <v>0.42</v>
      </c>
      <c r="E25" s="1">
        <v>0.08</v>
      </c>
      <c r="F25" s="1">
        <v>0.28</v>
      </c>
      <c r="G25" s="1">
        <v>0.44</v>
      </c>
      <c r="H25" s="1">
        <v>0.35</v>
      </c>
      <c r="I25" s="5">
        <f t="shared" si="2"/>
        <v>0.27166666666666667</v>
      </c>
      <c r="L25" s="1"/>
      <c r="M25" s="5"/>
      <c r="N25" s="5"/>
      <c r="O25" s="6"/>
    </row>
    <row r="26" spans="2:15" ht="12.75">
      <c r="B26" s="4" t="s">
        <v>10</v>
      </c>
      <c r="C26" s="1">
        <v>2.01</v>
      </c>
      <c r="D26" s="1">
        <v>1.46</v>
      </c>
      <c r="E26" s="1">
        <v>1.15</v>
      </c>
      <c r="F26" s="5">
        <v>1.5</v>
      </c>
      <c r="G26" s="1">
        <v>0.04</v>
      </c>
      <c r="H26" s="1">
        <v>1.19</v>
      </c>
      <c r="I26" s="5">
        <f t="shared" si="2"/>
        <v>1.2249999999999999</v>
      </c>
      <c r="L26" s="1"/>
      <c r="M26" s="5"/>
      <c r="N26" s="5"/>
      <c r="O26" s="6"/>
    </row>
    <row r="27" spans="2:9" ht="12.75">
      <c r="B27" s="4" t="s">
        <v>13</v>
      </c>
      <c r="C27" s="1">
        <v>0.78</v>
      </c>
      <c r="D27" s="1">
        <v>0.64</v>
      </c>
      <c r="E27" s="23">
        <v>0.87</v>
      </c>
      <c r="F27" s="5">
        <v>1</v>
      </c>
      <c r="G27" s="1">
        <v>0.31</v>
      </c>
      <c r="H27" s="1">
        <v>0.49</v>
      </c>
      <c r="I27" s="5">
        <f t="shared" si="2"/>
        <v>0.6816666666666666</v>
      </c>
    </row>
    <row r="28" spans="2:9" ht="12.75">
      <c r="B28" s="4" t="s">
        <v>14</v>
      </c>
      <c r="C28" s="5">
        <v>0.76</v>
      </c>
      <c r="D28" s="1">
        <v>0.68</v>
      </c>
      <c r="E28" s="1">
        <v>0.46</v>
      </c>
      <c r="F28" s="5">
        <v>0.2</v>
      </c>
      <c r="G28" s="1">
        <v>0.07</v>
      </c>
      <c r="H28" s="1">
        <v>0.33000000000000007</v>
      </c>
      <c r="I28" s="5">
        <f t="shared" si="2"/>
        <v>0.4166666666666667</v>
      </c>
    </row>
    <row r="29" spans="2:9" ht="12.75">
      <c r="B29" s="4" t="s">
        <v>15</v>
      </c>
      <c r="C29" s="5">
        <v>0.42</v>
      </c>
      <c r="D29" s="1">
        <v>0.12</v>
      </c>
      <c r="E29" s="1">
        <v>0</v>
      </c>
      <c r="F29" s="1">
        <v>0.47</v>
      </c>
      <c r="G29" s="5">
        <v>0</v>
      </c>
      <c r="H29" s="5">
        <v>0</v>
      </c>
      <c r="I29" s="5">
        <f t="shared" si="2"/>
        <v>0.16833333333333333</v>
      </c>
    </row>
    <row r="30" spans="2:9" ht="12.75">
      <c r="B30" s="16" t="s">
        <v>72</v>
      </c>
      <c r="C30" s="3">
        <f>SUM(C25:C29)</f>
        <v>4.029999999999999</v>
      </c>
      <c r="D30" s="3">
        <f>SUM(D24:D29)</f>
        <v>3.39</v>
      </c>
      <c r="E30" s="3">
        <f>SUM(E24:E29)</f>
        <v>2.57</v>
      </c>
      <c r="F30" s="3">
        <f>SUM(F24:F29)</f>
        <v>3.54</v>
      </c>
      <c r="G30" s="3">
        <f>SUM(G24:G29)</f>
        <v>0.8700000000000001</v>
      </c>
      <c r="H30" s="3">
        <f>SUM(H24:H29)</f>
        <v>2.73</v>
      </c>
      <c r="I30" s="13">
        <f>AVERAGE(C30:H30)</f>
        <v>2.8550000000000004</v>
      </c>
    </row>
    <row r="31" spans="2:9" ht="12.75">
      <c r="B31" s="16"/>
      <c r="C31" s="3"/>
      <c r="D31" s="3"/>
      <c r="E31" s="3"/>
      <c r="F31" s="3"/>
      <c r="G31" s="3"/>
      <c r="H31" s="3"/>
      <c r="I31" s="13"/>
    </row>
    <row r="32" spans="2:7" ht="12.75">
      <c r="B32" s="12" t="s">
        <v>78</v>
      </c>
      <c r="E32" s="15" t="s">
        <v>83</v>
      </c>
      <c r="G32" s="15" t="s">
        <v>84</v>
      </c>
    </row>
    <row r="33" spans="2:9" ht="12.75">
      <c r="B33" s="15" t="s">
        <v>71</v>
      </c>
      <c r="C33" s="3">
        <v>2003</v>
      </c>
      <c r="D33" s="3">
        <v>2004</v>
      </c>
      <c r="E33" s="3">
        <v>2005</v>
      </c>
      <c r="F33" s="3">
        <v>2006</v>
      </c>
      <c r="G33" s="3">
        <v>2007</v>
      </c>
      <c r="H33" s="3">
        <v>2008</v>
      </c>
      <c r="I33" s="3" t="s">
        <v>41</v>
      </c>
    </row>
    <row r="34" spans="2:9" ht="12.75">
      <c r="B34" s="16" t="s">
        <v>6</v>
      </c>
      <c r="D34" s="1"/>
      <c r="E34" s="15" t="s">
        <v>74</v>
      </c>
      <c r="F34" s="5"/>
      <c r="G34" s="5"/>
      <c r="H34" s="5">
        <v>0.05</v>
      </c>
      <c r="I34" s="5">
        <f>AVERAGE(D34:H34)</f>
        <v>0.05</v>
      </c>
    </row>
    <row r="35" spans="2:9" ht="12.75">
      <c r="B35" s="16" t="s">
        <v>8</v>
      </c>
      <c r="C35" s="1"/>
      <c r="D35" s="1"/>
      <c r="E35" s="1"/>
      <c r="F35" s="5"/>
      <c r="G35" s="17"/>
      <c r="H35" s="5">
        <v>1.13</v>
      </c>
      <c r="I35" s="5">
        <f aca="true" t="shared" si="3" ref="I35:I40">AVERAGE(C35:H35)</f>
        <v>1.13</v>
      </c>
    </row>
    <row r="36" spans="2:9" ht="12.75">
      <c r="B36" s="16" t="s">
        <v>10</v>
      </c>
      <c r="C36" s="1"/>
      <c r="D36" s="1"/>
      <c r="E36" s="1"/>
      <c r="F36" s="5"/>
      <c r="G36" s="17"/>
      <c r="H36" s="5">
        <v>1.86</v>
      </c>
      <c r="I36" s="5">
        <f t="shared" si="3"/>
        <v>1.86</v>
      </c>
    </row>
    <row r="37" spans="2:9" ht="12.75">
      <c r="B37" s="16" t="s">
        <v>13</v>
      </c>
      <c r="C37" s="1"/>
      <c r="D37" s="1"/>
      <c r="E37" s="1"/>
      <c r="F37" s="5"/>
      <c r="G37" s="5"/>
      <c r="H37" s="5">
        <v>0.43999999999999995</v>
      </c>
      <c r="I37" s="5">
        <f t="shared" si="3"/>
        <v>0.43999999999999995</v>
      </c>
    </row>
    <row r="38" spans="2:9" ht="12.75">
      <c r="B38" s="16" t="s">
        <v>14</v>
      </c>
      <c r="C38" s="5"/>
      <c r="D38" s="1"/>
      <c r="E38" s="1"/>
      <c r="F38" s="5"/>
      <c r="G38" s="5"/>
      <c r="H38" s="5">
        <v>0.31000000000000005</v>
      </c>
      <c r="I38" s="5">
        <f t="shared" si="3"/>
        <v>0.31000000000000005</v>
      </c>
    </row>
    <row r="39" spans="2:9" ht="12.75">
      <c r="B39" s="16" t="s">
        <v>15</v>
      </c>
      <c r="C39" s="5"/>
      <c r="D39" s="1"/>
      <c r="E39" s="1"/>
      <c r="F39" s="5"/>
      <c r="G39" s="5"/>
      <c r="H39" s="5">
        <v>0</v>
      </c>
      <c r="I39" s="5">
        <f t="shared" si="3"/>
        <v>0</v>
      </c>
    </row>
    <row r="40" spans="2:9" ht="12.75">
      <c r="B40" s="16" t="s">
        <v>72</v>
      </c>
      <c r="C40" s="3"/>
      <c r="D40" s="13"/>
      <c r="E40" s="3"/>
      <c r="F40" s="3"/>
      <c r="G40" s="18"/>
      <c r="H40" s="3">
        <f>SUM(H34:H39)</f>
        <v>3.79</v>
      </c>
      <c r="I40" s="13">
        <f t="shared" si="3"/>
        <v>3.79</v>
      </c>
    </row>
    <row r="41" spans="2:9" ht="12.75">
      <c r="B41" s="16"/>
      <c r="C41" s="3"/>
      <c r="D41" s="13"/>
      <c r="E41" s="3"/>
      <c r="F41" s="3"/>
      <c r="G41" s="18"/>
      <c r="H41" s="3"/>
      <c r="I41" s="13"/>
    </row>
    <row r="42" spans="2:9" ht="12.75">
      <c r="B42" s="20"/>
      <c r="C42" s="22">
        <v>2003</v>
      </c>
      <c r="D42" s="22">
        <v>2004</v>
      </c>
      <c r="E42" s="22">
        <v>2005</v>
      </c>
      <c r="F42" s="22">
        <v>2006</v>
      </c>
      <c r="G42" s="22">
        <v>2007</v>
      </c>
      <c r="H42" s="22">
        <v>2008</v>
      </c>
      <c r="I42" s="20" t="s">
        <v>54</v>
      </c>
    </row>
    <row r="43" spans="2:9" ht="12.75">
      <c r="B43" s="20" t="s">
        <v>52</v>
      </c>
      <c r="C43" s="20">
        <v>5.14</v>
      </c>
      <c r="D43" s="20">
        <v>4.05</v>
      </c>
      <c r="E43" s="20">
        <v>2.31</v>
      </c>
      <c r="F43" s="21">
        <v>3.68</v>
      </c>
      <c r="G43" s="21">
        <v>1.75</v>
      </c>
      <c r="H43" s="21">
        <v>6.56</v>
      </c>
      <c r="I43" s="24">
        <f>AVERAGE(C43:H43)</f>
        <v>3.9149999999999996</v>
      </c>
    </row>
    <row r="44" spans="2:9" ht="12.75">
      <c r="B44" s="20" t="s">
        <v>51</v>
      </c>
      <c r="C44" s="20">
        <v>5.16</v>
      </c>
      <c r="D44" s="25">
        <v>5.9</v>
      </c>
      <c r="E44" s="20">
        <v>2.99</v>
      </c>
      <c r="F44" s="21">
        <v>4.18</v>
      </c>
      <c r="G44" s="27">
        <v>1.63</v>
      </c>
      <c r="H44" s="31">
        <v>5.22</v>
      </c>
      <c r="I44" s="24">
        <f>AVERAGE(C44:G44)</f>
        <v>3.972</v>
      </c>
    </row>
    <row r="45" spans="2:9" ht="12.75">
      <c r="B45" s="20" t="s">
        <v>53</v>
      </c>
      <c r="C45" s="20">
        <v>4.03</v>
      </c>
      <c r="D45" s="20">
        <v>3.39</v>
      </c>
      <c r="E45" s="21">
        <v>2.57</v>
      </c>
      <c r="F45" s="21">
        <v>3.54</v>
      </c>
      <c r="G45" s="21">
        <v>0.87</v>
      </c>
      <c r="H45" s="21">
        <v>2.73</v>
      </c>
      <c r="I45" s="24">
        <f>AVERAGE(C45:H45)</f>
        <v>2.855</v>
      </c>
    </row>
    <row r="46" spans="2:9" ht="12.75">
      <c r="B46" s="20" t="s">
        <v>54</v>
      </c>
      <c r="C46" s="24">
        <f aca="true" t="shared" si="4" ref="C46:I46">AVERAGE(C43:C45)</f>
        <v>4.776666666666667</v>
      </c>
      <c r="D46" s="24">
        <f t="shared" si="4"/>
        <v>4.446666666666666</v>
      </c>
      <c r="E46" s="24">
        <f t="shared" si="4"/>
        <v>2.6233333333333335</v>
      </c>
      <c r="F46" s="24">
        <f t="shared" si="4"/>
        <v>3.7999999999999994</v>
      </c>
      <c r="G46" s="24">
        <f t="shared" si="4"/>
        <v>1.4166666666666667</v>
      </c>
      <c r="H46" s="24">
        <f t="shared" si="4"/>
        <v>4.836666666666667</v>
      </c>
      <c r="I46" s="24">
        <f t="shared" si="4"/>
        <v>3.580666666666666</v>
      </c>
    </row>
    <row r="47" spans="2:9" ht="12.75">
      <c r="B47" s="19"/>
      <c r="C47" s="19"/>
      <c r="D47" s="19"/>
      <c r="E47" s="19"/>
      <c r="F47" s="19"/>
      <c r="G47" s="19"/>
      <c r="H47" s="19"/>
      <c r="I47" s="19"/>
    </row>
    <row r="7333" ht="12.75">
      <c r="A7333" t="s">
        <v>24</v>
      </c>
    </row>
    <row r="7577" ht="12.75">
      <c r="A7577" t="s">
        <v>24</v>
      </c>
    </row>
    <row r="11888" ht="12.75">
      <c r="A11888" t="s">
        <v>24</v>
      </c>
    </row>
    <row r="41083" spans="3:5" ht="12.75">
      <c r="C41083" s="7">
        <v>38903</v>
      </c>
      <c r="D41083" s="8">
        <v>0.5416666666666666</v>
      </c>
      <c r="E41083" s="9">
        <v>9.5</v>
      </c>
    </row>
    <row r="41084" spans="3:5" ht="12.75">
      <c r="C41084" s="7">
        <v>38903</v>
      </c>
      <c r="D41084" s="8">
        <v>0.5833333333333334</v>
      </c>
      <c r="E41084" s="9">
        <v>9.7</v>
      </c>
    </row>
    <row r="41085" spans="3:5" ht="12.75">
      <c r="C41085" s="7">
        <v>38903</v>
      </c>
      <c r="D41085" s="8">
        <v>0.625</v>
      </c>
      <c r="E41085" s="9">
        <v>10.5</v>
      </c>
    </row>
    <row r="41086" spans="3:5" ht="12.75">
      <c r="C41086" s="7">
        <v>38903</v>
      </c>
      <c r="D41086" s="8">
        <v>0.6666666666666666</v>
      </c>
      <c r="E41086" s="9">
        <v>11.1</v>
      </c>
    </row>
    <row r="41087" spans="3:5" ht="12.75">
      <c r="C41087" s="7">
        <v>38903</v>
      </c>
      <c r="D41087" s="8">
        <v>0.7083333333333334</v>
      </c>
      <c r="E41087" s="9">
        <v>11.3</v>
      </c>
    </row>
    <row r="41088" spans="3:5" ht="12.75">
      <c r="C41088" s="7">
        <v>38903</v>
      </c>
      <c r="D41088" s="8">
        <v>0.75</v>
      </c>
      <c r="E41088" s="9">
        <v>11.3</v>
      </c>
    </row>
    <row r="41089" spans="3:5" ht="12.75">
      <c r="C41089" s="7">
        <v>38903</v>
      </c>
      <c r="D41089" s="8">
        <v>0.7916666666666666</v>
      </c>
      <c r="E41089" s="9">
        <v>11</v>
      </c>
    </row>
    <row r="41090" spans="3:5" ht="12.75">
      <c r="C41090" s="7">
        <v>38903</v>
      </c>
      <c r="D41090" s="8">
        <v>0.8333333333333334</v>
      </c>
      <c r="E41090" s="9">
        <v>10.4</v>
      </c>
    </row>
    <row r="41091" spans="3:5" ht="12.75">
      <c r="C41091" s="7">
        <v>38903</v>
      </c>
      <c r="D41091" s="8">
        <v>0.875</v>
      </c>
      <c r="E41091" s="9">
        <v>9.8</v>
      </c>
    </row>
    <row r="41092" spans="3:5" ht="12.75">
      <c r="C41092" s="7">
        <v>38903</v>
      </c>
      <c r="D41092" s="8">
        <v>0.9166666666666666</v>
      </c>
      <c r="E41092" s="9">
        <v>8.7</v>
      </c>
    </row>
    <row r="41093" spans="3:5" ht="12.75">
      <c r="C41093" s="7">
        <v>38903</v>
      </c>
      <c r="D41093" s="8">
        <v>0.9583333333333334</v>
      </c>
      <c r="E41093" s="9">
        <v>7.5</v>
      </c>
    </row>
    <row r="41094" spans="3:5" ht="12.75">
      <c r="C41094" s="7">
        <v>38904</v>
      </c>
      <c r="D41094" s="8">
        <v>0</v>
      </c>
      <c r="E41094" s="9">
        <v>5.7</v>
      </c>
    </row>
    <row r="41095" spans="3:5" ht="12.75">
      <c r="C41095" s="7">
        <v>38904</v>
      </c>
      <c r="D41095" s="8">
        <v>0.041666666666666664</v>
      </c>
      <c r="E41095" s="9">
        <v>4.6</v>
      </c>
    </row>
    <row r="41096" spans="3:5" ht="12.75">
      <c r="C41096" s="7">
        <v>38904</v>
      </c>
      <c r="D41096" s="8">
        <v>0.08333333333333333</v>
      </c>
      <c r="E41096" s="9">
        <v>3.5</v>
      </c>
    </row>
    <row r="41097" spans="3:5" ht="12.75">
      <c r="C41097" s="7">
        <v>38904</v>
      </c>
      <c r="D41097" s="8">
        <v>0.125</v>
      </c>
      <c r="E41097" s="9">
        <v>2.6</v>
      </c>
    </row>
    <row r="41098" spans="3:5" ht="12.75">
      <c r="C41098" s="7">
        <v>38904</v>
      </c>
      <c r="D41098" s="8">
        <v>0.16666666666666666</v>
      </c>
      <c r="E41098" s="9">
        <v>2.1</v>
      </c>
    </row>
    <row r="41099" spans="3:5" ht="12.75">
      <c r="C41099" s="7">
        <v>38904</v>
      </c>
      <c r="D41099" s="8">
        <v>0.20833333333333334</v>
      </c>
      <c r="E41099" s="9">
        <v>1.3</v>
      </c>
    </row>
    <row r="41100" spans="3:5" ht="12.75">
      <c r="C41100" s="7">
        <v>38904</v>
      </c>
      <c r="D41100" s="8">
        <v>0.25</v>
      </c>
      <c r="E41100" s="9">
        <v>0.7</v>
      </c>
    </row>
    <row r="41101" spans="3:5" ht="12.75">
      <c r="C41101" s="7">
        <v>38904</v>
      </c>
      <c r="D41101" s="8">
        <v>0.2916666666666667</v>
      </c>
      <c r="E41101" s="9">
        <v>0.4</v>
      </c>
    </row>
    <row r="41102" spans="3:5" ht="12.75">
      <c r="C41102" s="7">
        <v>38904</v>
      </c>
      <c r="D41102" s="8">
        <v>0.3333333333333333</v>
      </c>
      <c r="E41102" s="9">
        <v>0.3</v>
      </c>
    </row>
    <row r="41103" spans="3:5" ht="12.75">
      <c r="C41103" s="7">
        <v>38904</v>
      </c>
      <c r="D41103" s="8">
        <v>0.375</v>
      </c>
      <c r="E41103" s="9">
        <v>1.1</v>
      </c>
    </row>
    <row r="41104" spans="3:5" ht="12.75">
      <c r="C41104" s="7">
        <v>38904</v>
      </c>
      <c r="D41104" s="8">
        <v>0.4166666666666667</v>
      </c>
      <c r="E41104" s="9">
        <v>1.6</v>
      </c>
    </row>
    <row r="41105" spans="3:5" ht="12.75">
      <c r="C41105" s="7">
        <v>38904</v>
      </c>
      <c r="D41105" s="8">
        <v>0.4583333333333333</v>
      </c>
      <c r="E41105" s="9">
        <v>2.4</v>
      </c>
    </row>
    <row r="41106" spans="3:5" ht="12.75">
      <c r="C41106" s="7">
        <v>38904</v>
      </c>
      <c r="D41106" s="8">
        <v>0.7083333333333334</v>
      </c>
      <c r="E41106" s="9">
        <v>8.2</v>
      </c>
    </row>
    <row r="41107" spans="3:5" ht="12.75">
      <c r="C41107" s="7">
        <v>38904</v>
      </c>
      <c r="D41107" s="8">
        <v>0.75</v>
      </c>
      <c r="E41107" s="9">
        <v>8.1</v>
      </c>
    </row>
    <row r="41108" spans="3:5" ht="12.75">
      <c r="C41108" s="7">
        <v>38904</v>
      </c>
      <c r="D41108" s="8">
        <v>0.7916666666666666</v>
      </c>
      <c r="E41108" s="9">
        <v>7.6</v>
      </c>
    </row>
    <row r="41109" spans="3:5" ht="12.75">
      <c r="C41109" s="7">
        <v>38904</v>
      </c>
      <c r="D41109" s="8">
        <v>0.8333333333333334</v>
      </c>
      <c r="E41109" s="9">
        <v>6.8</v>
      </c>
    </row>
    <row r="41110" spans="3:5" ht="12.75">
      <c r="C41110" s="7">
        <v>38904</v>
      </c>
      <c r="D41110" s="8">
        <v>0.875</v>
      </c>
      <c r="E41110" s="9">
        <v>6.1</v>
      </c>
    </row>
    <row r="41111" spans="3:5" ht="12.75">
      <c r="C41111" s="7">
        <v>38904</v>
      </c>
      <c r="D41111" s="8">
        <v>0.9166666666666666</v>
      </c>
      <c r="E41111" s="9">
        <v>5.1</v>
      </c>
    </row>
    <row r="41112" spans="3:5" ht="12.75">
      <c r="C41112" s="7">
        <v>38904</v>
      </c>
      <c r="D41112" s="8">
        <v>0.9583333333333334</v>
      </c>
      <c r="E41112" s="9">
        <v>4.4</v>
      </c>
    </row>
    <row r="41113" spans="3:5" ht="12.75">
      <c r="C41113" s="7">
        <v>38905</v>
      </c>
      <c r="D41113" s="8">
        <v>0</v>
      </c>
      <c r="E41113" s="9">
        <v>2.9</v>
      </c>
    </row>
    <row r="41114" spans="3:5" ht="12.75">
      <c r="C41114" s="7">
        <v>38905</v>
      </c>
      <c r="D41114" s="8">
        <v>0.041666666666666664</v>
      </c>
      <c r="E41114" s="9">
        <v>1.7</v>
      </c>
    </row>
    <row r="41115" spans="3:5" ht="12.75">
      <c r="C41115" s="7">
        <v>38905</v>
      </c>
      <c r="D41115" s="8">
        <v>0.08333333333333333</v>
      </c>
      <c r="E41115" s="9">
        <v>1.2</v>
      </c>
    </row>
    <row r="41116" spans="3:5" ht="12.75">
      <c r="C41116" s="7">
        <v>38905</v>
      </c>
      <c r="D41116" s="8">
        <v>0.125</v>
      </c>
      <c r="E41116" s="9">
        <v>0.8</v>
      </c>
    </row>
    <row r="41117" spans="3:5" ht="12.75">
      <c r="C41117" s="7">
        <v>38905</v>
      </c>
      <c r="D41117" s="8">
        <v>0.16666666666666666</v>
      </c>
      <c r="E41117" s="9">
        <v>0.4</v>
      </c>
    </row>
    <row r="41118" spans="3:5" ht="12.75">
      <c r="C41118" s="7">
        <v>38905</v>
      </c>
      <c r="D41118" s="8">
        <v>0.20833333333333334</v>
      </c>
      <c r="E41118" s="9">
        <v>0.2</v>
      </c>
    </row>
    <row r="41119" spans="3:5" ht="12.75">
      <c r="C41119" s="7">
        <v>38905</v>
      </c>
      <c r="D41119" s="8">
        <v>0.25</v>
      </c>
      <c r="E41119" s="9">
        <v>0.3</v>
      </c>
    </row>
    <row r="41120" spans="3:5" ht="12.75">
      <c r="C41120" s="7">
        <v>38905</v>
      </c>
      <c r="D41120" s="8">
        <v>0.2916666666666667</v>
      </c>
      <c r="E41120" s="9">
        <v>0.4</v>
      </c>
    </row>
    <row r="41121" spans="3:5" ht="12.75">
      <c r="C41121" s="7">
        <v>38905</v>
      </c>
      <c r="D41121" s="8">
        <v>0.3333333333333333</v>
      </c>
      <c r="E41121" s="9">
        <v>1</v>
      </c>
    </row>
  </sheetData>
  <sheetProtection/>
  <mergeCells count="1">
    <mergeCell ref="B1:I1"/>
  </mergeCells>
  <printOptions/>
  <pageMargins left="0.75" right="0.75" top="1" bottom="1" header="0.5" footer="0.5"/>
  <pageSetup fitToHeight="1" fitToWidth="1" horizontalDpi="300" verticalDpi="300" orientation="landscape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117"/>
  <sheetViews>
    <sheetView zoomScalePageLayoutView="0" workbookViewId="0" topLeftCell="B1">
      <selection activeCell="B3" sqref="B3:I13"/>
    </sheetView>
  </sheetViews>
  <sheetFormatPr defaultColWidth="9.140625" defaultRowHeight="12.75"/>
  <cols>
    <col min="1" max="1" width="5.28125" style="0" customWidth="1"/>
    <col min="2" max="2" width="12.8515625" style="0" customWidth="1"/>
    <col min="7" max="8" width="8.28125" style="0" customWidth="1"/>
    <col min="12" max="12" width="11.57421875" style="0" customWidth="1"/>
  </cols>
  <sheetData>
    <row r="1" ht="12.75">
      <c r="P1" t="s">
        <v>2</v>
      </c>
    </row>
    <row r="2" spans="13:16" ht="12.75">
      <c r="M2">
        <v>2005</v>
      </c>
      <c r="P2" t="s">
        <v>4</v>
      </c>
    </row>
    <row r="3" spans="3:14" ht="12.75">
      <c r="C3" s="10" t="s">
        <v>38</v>
      </c>
      <c r="F3" s="30" t="s">
        <v>66</v>
      </c>
      <c r="M3" s="1"/>
      <c r="N3" s="1"/>
    </row>
    <row r="4" spans="3:16" ht="12.75">
      <c r="C4" t="s">
        <v>39</v>
      </c>
      <c r="L4" s="1" t="s">
        <v>8</v>
      </c>
      <c r="M4" s="5">
        <v>0</v>
      </c>
      <c r="N4" s="5">
        <v>0.29</v>
      </c>
      <c r="O4" s="6">
        <f>N4-M4</f>
        <v>0.29</v>
      </c>
      <c r="P4" s="2" t="s">
        <v>40</v>
      </c>
    </row>
    <row r="5" spans="2:16" s="1" customFormat="1" ht="12.75">
      <c r="B5" s="15"/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 t="s">
        <v>41</v>
      </c>
      <c r="L5" s="1" t="s">
        <v>10</v>
      </c>
      <c r="M5" s="5">
        <v>0.29</v>
      </c>
      <c r="N5" s="5">
        <v>1.12</v>
      </c>
      <c r="O5" s="6">
        <f>N5-M5</f>
        <v>0.8300000000000001</v>
      </c>
      <c r="P5" s="1" t="s">
        <v>11</v>
      </c>
    </row>
    <row r="6" spans="2:16" s="1" customFormat="1" ht="12.75">
      <c r="B6" s="16" t="s">
        <v>6</v>
      </c>
      <c r="C6" s="1" t="s">
        <v>12</v>
      </c>
      <c r="D6" s="1">
        <v>0.44</v>
      </c>
      <c r="E6" s="1" t="s">
        <v>12</v>
      </c>
      <c r="F6" s="5">
        <v>0.26</v>
      </c>
      <c r="G6" s="5">
        <v>0</v>
      </c>
      <c r="H6" s="5">
        <v>0.12</v>
      </c>
      <c r="I6" s="5">
        <f aca="true" t="shared" si="0" ref="I6:I12">AVERAGE(C6:H6)</f>
        <v>0.205</v>
      </c>
      <c r="L6" s="1" t="s">
        <v>13</v>
      </c>
      <c r="M6" s="5">
        <v>1.12</v>
      </c>
      <c r="N6" s="5">
        <v>2.31</v>
      </c>
      <c r="O6" s="6">
        <f>N6-M6</f>
        <v>1.19</v>
      </c>
      <c r="P6" s="1" t="s">
        <v>11</v>
      </c>
    </row>
    <row r="7" spans="2:16" s="1" customFormat="1" ht="12.75">
      <c r="B7" s="16" t="s">
        <v>8</v>
      </c>
      <c r="C7" s="1">
        <v>0.46</v>
      </c>
      <c r="D7" s="1">
        <v>1.27</v>
      </c>
      <c r="E7" s="1">
        <v>0.29</v>
      </c>
      <c r="F7" s="5">
        <v>0.86</v>
      </c>
      <c r="G7" s="17">
        <v>0.63</v>
      </c>
      <c r="H7" s="5">
        <v>2.56</v>
      </c>
      <c r="I7" s="5">
        <f t="shared" si="0"/>
        <v>1.0116666666666667</v>
      </c>
      <c r="L7" s="1" t="s">
        <v>14</v>
      </c>
      <c r="M7" s="5">
        <v>2.31</v>
      </c>
      <c r="N7" s="5">
        <v>2.84</v>
      </c>
      <c r="O7" s="6">
        <f>N7-M7</f>
        <v>0.5299999999999998</v>
      </c>
      <c r="P7" s="1" t="s">
        <v>11</v>
      </c>
    </row>
    <row r="8" spans="2:16" s="1" customFormat="1" ht="12.75">
      <c r="B8" s="16" t="s">
        <v>10</v>
      </c>
      <c r="C8" s="1">
        <v>2.15</v>
      </c>
      <c r="D8" s="1">
        <v>1.64</v>
      </c>
      <c r="E8" s="1">
        <v>0.83</v>
      </c>
      <c r="F8" s="5">
        <v>1.07</v>
      </c>
      <c r="G8" s="17">
        <v>0.1</v>
      </c>
      <c r="H8" s="5">
        <v>1.2399999999999998</v>
      </c>
      <c r="I8" s="5">
        <f t="shared" si="0"/>
        <v>1.1716666666666666</v>
      </c>
      <c r="L8" s="1" t="s">
        <v>15</v>
      </c>
      <c r="M8" s="1">
        <v>2.84</v>
      </c>
      <c r="N8" s="1">
        <v>2.99</v>
      </c>
      <c r="O8">
        <f>N8-M8</f>
        <v>0.15000000000000036</v>
      </c>
      <c r="P8" s="1" t="s">
        <v>42</v>
      </c>
    </row>
    <row r="9" spans="2:9" s="1" customFormat="1" ht="12.75">
      <c r="B9" s="16" t="s">
        <v>13</v>
      </c>
      <c r="C9" s="1">
        <v>1.05</v>
      </c>
      <c r="D9" s="1">
        <v>1.21</v>
      </c>
      <c r="E9" s="1">
        <v>1.19</v>
      </c>
      <c r="F9" s="5">
        <v>1.57</v>
      </c>
      <c r="G9" s="5">
        <v>0.44</v>
      </c>
      <c r="H9" s="5">
        <v>1.0099999999999998</v>
      </c>
      <c r="I9" s="5">
        <f t="shared" si="0"/>
        <v>1.0783333333333334</v>
      </c>
    </row>
    <row r="10" spans="2:9" s="1" customFormat="1" ht="12.75">
      <c r="B10" s="16" t="s">
        <v>14</v>
      </c>
      <c r="C10" s="5">
        <v>0.9</v>
      </c>
      <c r="D10" s="1">
        <v>1.32</v>
      </c>
      <c r="E10" s="1">
        <v>0.53</v>
      </c>
      <c r="F10" s="5">
        <v>0.3</v>
      </c>
      <c r="G10" s="5">
        <v>0.46</v>
      </c>
      <c r="H10" s="5">
        <v>0.29000000000000004</v>
      </c>
      <c r="I10" s="5">
        <f t="shared" si="0"/>
        <v>0.6333333333333333</v>
      </c>
    </row>
    <row r="11" spans="2:9" s="1" customFormat="1" ht="12.75">
      <c r="B11" s="16" t="s">
        <v>15</v>
      </c>
      <c r="C11" s="5">
        <v>0.6</v>
      </c>
      <c r="D11" s="1">
        <v>0.02</v>
      </c>
      <c r="E11" s="1">
        <v>0.15</v>
      </c>
      <c r="F11" s="5">
        <v>0.12</v>
      </c>
      <c r="G11" s="5">
        <v>0</v>
      </c>
      <c r="H11" s="5">
        <v>0</v>
      </c>
      <c r="I11" s="5">
        <f t="shared" si="0"/>
        <v>0.14833333333333334</v>
      </c>
    </row>
    <row r="12" spans="2:9" s="1" customFormat="1" ht="12.75">
      <c r="B12" s="16" t="s">
        <v>16</v>
      </c>
      <c r="C12" s="3">
        <f>SUM(C7:C11)</f>
        <v>5.16</v>
      </c>
      <c r="D12" s="13">
        <f>SUM(D6:D11)</f>
        <v>5.8999999999999995</v>
      </c>
      <c r="E12" s="3">
        <f>SUM(E7:E11)</f>
        <v>2.9899999999999998</v>
      </c>
      <c r="F12" s="3">
        <f>SUM(F6:F11)</f>
        <v>4.180000000000001</v>
      </c>
      <c r="G12" s="18">
        <f>SUM(G6:G11)</f>
        <v>1.63</v>
      </c>
      <c r="H12" s="3">
        <f>SUM(H6:H11)</f>
        <v>5.22</v>
      </c>
      <c r="I12" s="13">
        <f t="shared" si="0"/>
        <v>4.18</v>
      </c>
    </row>
    <row r="15" ht="12.75">
      <c r="M15">
        <v>2006</v>
      </c>
    </row>
    <row r="16" spans="12:16" ht="12.75">
      <c r="L16" s="1" t="s">
        <v>6</v>
      </c>
      <c r="M16" s="5">
        <v>0</v>
      </c>
      <c r="N16" s="5">
        <v>0.26</v>
      </c>
      <c r="O16" s="6">
        <f aca="true" t="shared" si="1" ref="O16:O21">N16-M16</f>
        <v>0.26</v>
      </c>
      <c r="P16" t="s">
        <v>43</v>
      </c>
    </row>
    <row r="17" spans="6:15" ht="12.75">
      <c r="F17" t="s">
        <v>2</v>
      </c>
      <c r="L17" s="1" t="s">
        <v>8</v>
      </c>
      <c r="M17" s="5">
        <v>0.26</v>
      </c>
      <c r="N17" s="5">
        <v>1.12</v>
      </c>
      <c r="O17" s="6">
        <f t="shared" si="1"/>
        <v>0.8600000000000001</v>
      </c>
    </row>
    <row r="18" spans="3:15" ht="12.75">
      <c r="C18">
        <v>2003</v>
      </c>
      <c r="F18" t="s">
        <v>4</v>
      </c>
      <c r="J18" t="s">
        <v>0</v>
      </c>
      <c r="L18" s="1" t="s">
        <v>10</v>
      </c>
      <c r="M18" s="5">
        <v>1.12</v>
      </c>
      <c r="N18" s="5">
        <v>2.19</v>
      </c>
      <c r="O18" s="6">
        <f t="shared" si="1"/>
        <v>1.0699999999999998</v>
      </c>
    </row>
    <row r="19" spans="3:15" ht="12.75">
      <c r="C19" s="1"/>
      <c r="D19" s="1"/>
      <c r="J19" t="s">
        <v>0</v>
      </c>
      <c r="L19" s="1" t="s">
        <v>13</v>
      </c>
      <c r="M19" s="5">
        <v>2.19</v>
      </c>
      <c r="N19" s="5">
        <v>3.76</v>
      </c>
      <c r="O19" s="6">
        <f t="shared" si="1"/>
        <v>1.5699999999999998</v>
      </c>
    </row>
    <row r="20" spans="2:15" ht="12.75">
      <c r="B20" s="1" t="s">
        <v>8</v>
      </c>
      <c r="C20" s="5">
        <v>0</v>
      </c>
      <c r="D20" s="5">
        <v>0.46</v>
      </c>
      <c r="E20" s="6">
        <f>D20-C20</f>
        <v>0.46</v>
      </c>
      <c r="F20" s="2" t="s">
        <v>11</v>
      </c>
      <c r="J20" t="s">
        <v>0</v>
      </c>
      <c r="L20" s="1" t="s">
        <v>14</v>
      </c>
      <c r="M20" s="5">
        <v>3.76</v>
      </c>
      <c r="N20" s="5">
        <v>4.06</v>
      </c>
      <c r="O20" s="6">
        <f t="shared" si="1"/>
        <v>0.2999999999999998</v>
      </c>
    </row>
    <row r="21" spans="2:16" ht="12.75">
      <c r="B21" s="1" t="s">
        <v>10</v>
      </c>
      <c r="C21" s="5">
        <v>0.46</v>
      </c>
      <c r="D21" s="5">
        <v>2.61</v>
      </c>
      <c r="E21" s="6">
        <f>D21-C21</f>
        <v>2.15</v>
      </c>
      <c r="F21" s="1" t="s">
        <v>11</v>
      </c>
      <c r="J21" t="s">
        <v>0</v>
      </c>
      <c r="L21" s="1" t="s">
        <v>15</v>
      </c>
      <c r="M21" s="1">
        <v>4.06</v>
      </c>
      <c r="N21" s="1">
        <v>4.18</v>
      </c>
      <c r="O21">
        <f t="shared" si="1"/>
        <v>0.1200000000000001</v>
      </c>
      <c r="P21" t="s">
        <v>44</v>
      </c>
    </row>
    <row r="22" spans="2:10" ht="12.75">
      <c r="B22" s="1" t="s">
        <v>13</v>
      </c>
      <c r="C22" s="5">
        <v>2.61</v>
      </c>
      <c r="D22" s="5">
        <v>3.66</v>
      </c>
      <c r="E22" s="6">
        <f>D22-C22</f>
        <v>1.0500000000000003</v>
      </c>
      <c r="F22" s="1" t="s">
        <v>11</v>
      </c>
      <c r="J22" s="5" t="s">
        <v>0</v>
      </c>
    </row>
    <row r="23" spans="2:10" ht="12.75">
      <c r="B23" s="1" t="s">
        <v>14</v>
      </c>
      <c r="C23" s="5">
        <v>3.66</v>
      </c>
      <c r="D23" s="5">
        <v>4.56</v>
      </c>
      <c r="E23" s="6">
        <f>D23-C23</f>
        <v>0.8999999999999995</v>
      </c>
      <c r="F23" s="1" t="s">
        <v>11</v>
      </c>
      <c r="J23" t="s">
        <v>0</v>
      </c>
    </row>
    <row r="24" spans="2:19" ht="12.75">
      <c r="B24" s="1" t="s">
        <v>15</v>
      </c>
      <c r="C24" s="5">
        <v>4.56</v>
      </c>
      <c r="D24" s="5">
        <v>5.16</v>
      </c>
      <c r="E24" s="6">
        <f>D24-C24</f>
        <v>0.6000000000000005</v>
      </c>
      <c r="F24" s="1" t="s">
        <v>45</v>
      </c>
      <c r="S24">
        <v>2007</v>
      </c>
    </row>
    <row r="25" spans="13:19" ht="12.75">
      <c r="M25">
        <v>2007</v>
      </c>
      <c r="S25" t="s">
        <v>57</v>
      </c>
    </row>
    <row r="26" spans="12:16" ht="12.75">
      <c r="L26" s="1" t="s">
        <v>6</v>
      </c>
      <c r="M26" s="5">
        <v>0</v>
      </c>
      <c r="N26" s="5">
        <v>0</v>
      </c>
      <c r="O26" s="6">
        <f aca="true" t="shared" si="2" ref="O26:O31">N26-M26</f>
        <v>0</v>
      </c>
      <c r="P26" t="s">
        <v>46</v>
      </c>
    </row>
    <row r="27" spans="6:19" ht="12.75">
      <c r="F27" t="s">
        <v>2</v>
      </c>
      <c r="L27" s="1" t="s">
        <v>8</v>
      </c>
      <c r="M27" s="5">
        <v>0</v>
      </c>
      <c r="N27" s="5">
        <v>0.13</v>
      </c>
      <c r="O27" s="6">
        <f t="shared" si="2"/>
        <v>0.13</v>
      </c>
      <c r="P27" t="s">
        <v>47</v>
      </c>
      <c r="Q27" s="26" t="s">
        <v>55</v>
      </c>
      <c r="S27">
        <v>0.41</v>
      </c>
    </row>
    <row r="28" spans="3:19" ht="12.75">
      <c r="C28">
        <v>2004</v>
      </c>
      <c r="F28" t="s">
        <v>4</v>
      </c>
      <c r="L28" s="1" t="s">
        <v>10</v>
      </c>
      <c r="M28" s="5">
        <v>0.13</v>
      </c>
      <c r="N28" s="5">
        <v>0.13</v>
      </c>
      <c r="O28" s="6">
        <f t="shared" si="2"/>
        <v>0</v>
      </c>
      <c r="P28" t="s">
        <v>48</v>
      </c>
      <c r="Q28" s="26" t="s">
        <v>56</v>
      </c>
      <c r="S28">
        <v>0.09</v>
      </c>
    </row>
    <row r="29" spans="2:19" ht="12.75">
      <c r="B29" s="1" t="s">
        <v>6</v>
      </c>
      <c r="C29" s="5">
        <v>0</v>
      </c>
      <c r="D29" s="5">
        <v>0.44</v>
      </c>
      <c r="E29" s="6">
        <f aca="true" t="shared" si="3" ref="E29:E34">D29-C29</f>
        <v>0.44</v>
      </c>
      <c r="F29" t="s">
        <v>46</v>
      </c>
      <c r="L29" s="1" t="s">
        <v>13</v>
      </c>
      <c r="M29" s="5">
        <v>0.13</v>
      </c>
      <c r="N29" s="5">
        <v>0.57</v>
      </c>
      <c r="O29" s="6">
        <f t="shared" si="2"/>
        <v>0.43999999999999995</v>
      </c>
      <c r="S29">
        <v>0.44</v>
      </c>
    </row>
    <row r="30" spans="2:19" ht="12.75">
      <c r="B30" s="1" t="s">
        <v>8</v>
      </c>
      <c r="C30" s="5">
        <v>0.44</v>
      </c>
      <c r="D30" s="5">
        <v>1.71</v>
      </c>
      <c r="E30" s="6">
        <f t="shared" si="3"/>
        <v>1.27</v>
      </c>
      <c r="F30" s="2" t="s">
        <v>11</v>
      </c>
      <c r="L30" s="1" t="s">
        <v>14</v>
      </c>
      <c r="M30" s="5">
        <v>0.57</v>
      </c>
      <c r="N30" s="5">
        <v>1.03</v>
      </c>
      <c r="O30" s="6">
        <f t="shared" si="2"/>
        <v>0.4600000000000001</v>
      </c>
      <c r="S30">
        <v>0.76</v>
      </c>
    </row>
    <row r="31" spans="2:16" ht="12.75">
      <c r="B31" s="1" t="s">
        <v>10</v>
      </c>
      <c r="C31" s="5">
        <v>1.71</v>
      </c>
      <c r="D31" s="5">
        <v>3.35</v>
      </c>
      <c r="E31" s="6">
        <f t="shared" si="3"/>
        <v>1.6400000000000001</v>
      </c>
      <c r="F31" s="1" t="s">
        <v>11</v>
      </c>
      <c r="L31" s="1" t="s">
        <v>15</v>
      </c>
      <c r="M31" s="5">
        <v>1.03</v>
      </c>
      <c r="N31" s="5">
        <v>1.03</v>
      </c>
      <c r="O31" s="6">
        <f t="shared" si="2"/>
        <v>0</v>
      </c>
      <c r="P31" t="s">
        <v>49</v>
      </c>
    </row>
    <row r="32" spans="2:6" ht="12.75">
      <c r="B32" s="1" t="s">
        <v>13</v>
      </c>
      <c r="C32" s="5">
        <v>3.35</v>
      </c>
      <c r="D32" s="5">
        <v>4.56</v>
      </c>
      <c r="E32" s="6">
        <f t="shared" si="3"/>
        <v>1.2099999999999995</v>
      </c>
      <c r="F32" s="1" t="s">
        <v>11</v>
      </c>
    </row>
    <row r="33" spans="2:6" ht="12.75">
      <c r="B33" s="1" t="s">
        <v>14</v>
      </c>
      <c r="C33" s="5">
        <v>4.56</v>
      </c>
      <c r="D33" s="5">
        <v>5.88</v>
      </c>
      <c r="E33" s="6">
        <f t="shared" si="3"/>
        <v>1.3200000000000003</v>
      </c>
      <c r="F33" s="1" t="s">
        <v>11</v>
      </c>
    </row>
    <row r="34" spans="2:16" ht="12.75">
      <c r="B34" s="1" t="s">
        <v>15</v>
      </c>
      <c r="C34" s="5">
        <v>5.88</v>
      </c>
      <c r="D34" s="5">
        <v>5.9</v>
      </c>
      <c r="E34" s="6">
        <f t="shared" si="3"/>
        <v>0.020000000000000462</v>
      </c>
      <c r="F34" s="1" t="s">
        <v>50</v>
      </c>
      <c r="P34" t="s">
        <v>2</v>
      </c>
    </row>
    <row r="35" spans="13:16" ht="12.75">
      <c r="M35">
        <v>2008</v>
      </c>
      <c r="P35" t="s">
        <v>4</v>
      </c>
    </row>
    <row r="36" spans="12:16" ht="12.75">
      <c r="L36" s="1" t="s">
        <v>6</v>
      </c>
      <c r="M36">
        <v>0</v>
      </c>
      <c r="N36">
        <v>0.12</v>
      </c>
      <c r="O36" s="6">
        <v>0.12</v>
      </c>
      <c r="P36" s="30" t="s">
        <v>68</v>
      </c>
    </row>
    <row r="37" spans="12:15" ht="12.75">
      <c r="L37" s="1" t="s">
        <v>8</v>
      </c>
      <c r="M37">
        <v>0.12</v>
      </c>
      <c r="N37">
        <v>2.68</v>
      </c>
      <c r="O37" s="6">
        <v>2.56</v>
      </c>
    </row>
    <row r="38" spans="12:15" ht="12.75">
      <c r="L38" s="1" t="s">
        <v>10</v>
      </c>
      <c r="M38">
        <v>2.68</v>
      </c>
      <c r="N38">
        <v>3.92</v>
      </c>
      <c r="O38" s="6">
        <v>1.2399999999999998</v>
      </c>
    </row>
    <row r="39" spans="12:15" ht="12.75">
      <c r="L39" s="1" t="s">
        <v>13</v>
      </c>
      <c r="M39">
        <v>3.92</v>
      </c>
      <c r="N39">
        <v>4.93</v>
      </c>
      <c r="O39" s="6">
        <v>1.0099999999999998</v>
      </c>
    </row>
    <row r="40" spans="12:16" ht="12.75">
      <c r="L40" s="1" t="s">
        <v>14</v>
      </c>
      <c r="M40">
        <v>4.93</v>
      </c>
      <c r="N40">
        <v>5.22</v>
      </c>
      <c r="O40" s="6">
        <v>0.29000000000000004</v>
      </c>
      <c r="P40" s="30" t="s">
        <v>69</v>
      </c>
    </row>
    <row r="41" spans="12:15" ht="12.75">
      <c r="L41" s="15" t="s">
        <v>3</v>
      </c>
      <c r="M41" s="5"/>
      <c r="N41" s="5"/>
      <c r="O41" s="6">
        <f>SUM(O36:O40)</f>
        <v>5.22</v>
      </c>
    </row>
    <row r="43" spans="13:17" ht="12.75">
      <c r="M43" s="1"/>
      <c r="Q43" s="29"/>
    </row>
    <row r="44" ht="12.75">
      <c r="M44" s="1"/>
    </row>
    <row r="45" ht="12.75">
      <c r="M45" s="1"/>
    </row>
    <row r="46" ht="12.75">
      <c r="M46" s="1"/>
    </row>
    <row r="47" spans="13:17" ht="12.75">
      <c r="M47" s="1"/>
      <c r="Q47" s="29"/>
    </row>
    <row r="48" ht="12.75">
      <c r="M48" s="1"/>
    </row>
    <row r="7329" ht="12.75">
      <c r="A7329" t="s">
        <v>24</v>
      </c>
    </row>
    <row r="7573" ht="12.75">
      <c r="A7573" t="s">
        <v>24</v>
      </c>
    </row>
    <row r="11884" ht="12.75">
      <c r="A11884" t="s">
        <v>24</v>
      </c>
    </row>
    <row r="41079" spans="3:5" ht="12.75">
      <c r="C41079" s="7">
        <v>38903</v>
      </c>
      <c r="D41079" s="8">
        <v>0.5416666666666666</v>
      </c>
      <c r="E41079" s="9">
        <v>9.5</v>
      </c>
    </row>
    <row r="41080" spans="3:5" ht="12.75">
      <c r="C41080" s="7">
        <v>38903</v>
      </c>
      <c r="D41080" s="8">
        <v>0.5833333333333334</v>
      </c>
      <c r="E41080" s="9">
        <v>9.7</v>
      </c>
    </row>
    <row r="41081" spans="3:5" ht="12.75">
      <c r="C41081" s="7">
        <v>38903</v>
      </c>
      <c r="D41081" s="8">
        <v>0.625</v>
      </c>
      <c r="E41081" s="9">
        <v>10.5</v>
      </c>
    </row>
    <row r="41082" spans="3:5" ht="12.75">
      <c r="C41082" s="7">
        <v>38903</v>
      </c>
      <c r="D41082" s="8">
        <v>0.6666666666666666</v>
      </c>
      <c r="E41082" s="9">
        <v>11.1</v>
      </c>
    </row>
    <row r="41083" spans="3:5" ht="12.75">
      <c r="C41083" s="7">
        <v>38903</v>
      </c>
      <c r="D41083" s="8">
        <v>0.7083333333333334</v>
      </c>
      <c r="E41083" s="9">
        <v>11.3</v>
      </c>
    </row>
    <row r="41084" spans="3:5" ht="12.75">
      <c r="C41084" s="7">
        <v>38903</v>
      </c>
      <c r="D41084" s="8">
        <v>0.75</v>
      </c>
      <c r="E41084" s="9">
        <v>11.3</v>
      </c>
    </row>
    <row r="41085" spans="3:5" ht="12.75">
      <c r="C41085" s="7">
        <v>38903</v>
      </c>
      <c r="D41085" s="8">
        <v>0.7916666666666666</v>
      </c>
      <c r="E41085" s="9">
        <v>11</v>
      </c>
    </row>
    <row r="41086" spans="3:5" ht="12.75">
      <c r="C41086" s="7">
        <v>38903</v>
      </c>
      <c r="D41086" s="8">
        <v>0.8333333333333334</v>
      </c>
      <c r="E41086" s="9">
        <v>10.4</v>
      </c>
    </row>
    <row r="41087" spans="3:5" ht="12.75">
      <c r="C41087" s="7">
        <v>38903</v>
      </c>
      <c r="D41087" s="8">
        <v>0.875</v>
      </c>
      <c r="E41087" s="9">
        <v>9.8</v>
      </c>
    </row>
    <row r="41088" spans="3:5" ht="12.75">
      <c r="C41088" s="7">
        <v>38903</v>
      </c>
      <c r="D41088" s="8">
        <v>0.9166666666666666</v>
      </c>
      <c r="E41088" s="9">
        <v>8.7</v>
      </c>
    </row>
    <row r="41089" spans="3:5" ht="12.75">
      <c r="C41089" s="7">
        <v>38903</v>
      </c>
      <c r="D41089" s="8">
        <v>0.9583333333333334</v>
      </c>
      <c r="E41089" s="9">
        <v>7.5</v>
      </c>
    </row>
    <row r="41090" spans="3:5" ht="12.75">
      <c r="C41090" s="7">
        <v>38904</v>
      </c>
      <c r="D41090" s="8">
        <v>0</v>
      </c>
      <c r="E41090" s="9">
        <v>5.7</v>
      </c>
    </row>
    <row r="41091" spans="3:5" ht="12.75">
      <c r="C41091" s="7">
        <v>38904</v>
      </c>
      <c r="D41091" s="8">
        <v>0.041666666666666664</v>
      </c>
      <c r="E41091" s="9">
        <v>4.6</v>
      </c>
    </row>
    <row r="41092" spans="3:5" ht="12.75">
      <c r="C41092" s="7">
        <v>38904</v>
      </c>
      <c r="D41092" s="8">
        <v>0.08333333333333333</v>
      </c>
      <c r="E41092" s="9">
        <v>3.5</v>
      </c>
    </row>
    <row r="41093" spans="3:5" ht="12.75">
      <c r="C41093" s="7">
        <v>38904</v>
      </c>
      <c r="D41093" s="8">
        <v>0.125</v>
      </c>
      <c r="E41093" s="9">
        <v>2.6</v>
      </c>
    </row>
    <row r="41094" spans="3:5" ht="12.75">
      <c r="C41094" s="7">
        <v>38904</v>
      </c>
      <c r="D41094" s="8">
        <v>0.16666666666666666</v>
      </c>
      <c r="E41094" s="9">
        <v>2.1</v>
      </c>
    </row>
    <row r="41095" spans="3:5" ht="12.75">
      <c r="C41095" s="7">
        <v>38904</v>
      </c>
      <c r="D41095" s="8">
        <v>0.20833333333333334</v>
      </c>
      <c r="E41095" s="9">
        <v>1.3</v>
      </c>
    </row>
    <row r="41096" spans="3:5" ht="12.75">
      <c r="C41096" s="7">
        <v>38904</v>
      </c>
      <c r="D41096" s="8">
        <v>0.25</v>
      </c>
      <c r="E41096" s="9">
        <v>0.7</v>
      </c>
    </row>
    <row r="41097" spans="3:5" ht="12.75">
      <c r="C41097" s="7">
        <v>38904</v>
      </c>
      <c r="D41097" s="8">
        <v>0.2916666666666667</v>
      </c>
      <c r="E41097" s="9">
        <v>0.4</v>
      </c>
    </row>
    <row r="41098" spans="3:5" ht="12.75">
      <c r="C41098" s="7">
        <v>38904</v>
      </c>
      <c r="D41098" s="8">
        <v>0.3333333333333333</v>
      </c>
      <c r="E41098" s="9">
        <v>0.3</v>
      </c>
    </row>
    <row r="41099" spans="3:5" ht="12.75">
      <c r="C41099" s="7">
        <v>38904</v>
      </c>
      <c r="D41099" s="8">
        <v>0.375</v>
      </c>
      <c r="E41099" s="9">
        <v>1.1</v>
      </c>
    </row>
    <row r="41100" spans="3:5" ht="12.75">
      <c r="C41100" s="7">
        <v>38904</v>
      </c>
      <c r="D41100" s="8">
        <v>0.4166666666666667</v>
      </c>
      <c r="E41100" s="9">
        <v>1.6</v>
      </c>
    </row>
    <row r="41101" spans="3:5" ht="12.75">
      <c r="C41101" s="7">
        <v>38904</v>
      </c>
      <c r="D41101" s="8">
        <v>0.4583333333333333</v>
      </c>
      <c r="E41101" s="9">
        <v>2.4</v>
      </c>
    </row>
    <row r="41102" spans="3:5" ht="12.75">
      <c r="C41102" s="7">
        <v>38904</v>
      </c>
      <c r="D41102" s="8">
        <v>0.7083333333333334</v>
      </c>
      <c r="E41102" s="9">
        <v>8.2</v>
      </c>
    </row>
    <row r="41103" spans="3:5" ht="12.75">
      <c r="C41103" s="7">
        <v>38904</v>
      </c>
      <c r="D41103" s="8">
        <v>0.75</v>
      </c>
      <c r="E41103" s="9">
        <v>8.1</v>
      </c>
    </row>
    <row r="41104" spans="3:5" ht="12.75">
      <c r="C41104" s="7">
        <v>38904</v>
      </c>
      <c r="D41104" s="8">
        <v>0.7916666666666666</v>
      </c>
      <c r="E41104" s="9">
        <v>7.6</v>
      </c>
    </row>
    <row r="41105" spans="3:5" ht="12.75">
      <c r="C41105" s="7">
        <v>38904</v>
      </c>
      <c r="D41105" s="8">
        <v>0.8333333333333334</v>
      </c>
      <c r="E41105" s="9">
        <v>6.8</v>
      </c>
    </row>
    <row r="41106" spans="3:5" ht="12.75">
      <c r="C41106" s="7">
        <v>38904</v>
      </c>
      <c r="D41106" s="8">
        <v>0.875</v>
      </c>
      <c r="E41106" s="9">
        <v>6.1</v>
      </c>
    </row>
    <row r="41107" spans="3:5" ht="12.75">
      <c r="C41107" s="7">
        <v>38904</v>
      </c>
      <c r="D41107" s="8">
        <v>0.9166666666666666</v>
      </c>
      <c r="E41107" s="9">
        <v>5.1</v>
      </c>
    </row>
    <row r="41108" spans="3:5" ht="12.75">
      <c r="C41108" s="7">
        <v>38904</v>
      </c>
      <c r="D41108" s="8">
        <v>0.9583333333333334</v>
      </c>
      <c r="E41108" s="9">
        <v>4.4</v>
      </c>
    </row>
    <row r="41109" spans="3:5" ht="12.75">
      <c r="C41109" s="7">
        <v>38905</v>
      </c>
      <c r="D41109" s="8">
        <v>0</v>
      </c>
      <c r="E41109" s="9">
        <v>2.9</v>
      </c>
    </row>
    <row r="41110" spans="3:5" ht="12.75">
      <c r="C41110" s="7">
        <v>38905</v>
      </c>
      <c r="D41110" s="8">
        <v>0.041666666666666664</v>
      </c>
      <c r="E41110" s="9">
        <v>1.7</v>
      </c>
    </row>
    <row r="41111" spans="3:5" ht="12.75">
      <c r="C41111" s="7">
        <v>38905</v>
      </c>
      <c r="D41111" s="8">
        <v>0.08333333333333333</v>
      </c>
      <c r="E41111" s="9">
        <v>1.2</v>
      </c>
    </row>
    <row r="41112" spans="3:5" ht="12.75">
      <c r="C41112" s="7">
        <v>38905</v>
      </c>
      <c r="D41112" s="8">
        <v>0.125</v>
      </c>
      <c r="E41112" s="9">
        <v>0.8</v>
      </c>
    </row>
    <row r="41113" spans="3:5" ht="12.75">
      <c r="C41113" s="7">
        <v>38905</v>
      </c>
      <c r="D41113" s="8">
        <v>0.16666666666666666</v>
      </c>
      <c r="E41113" s="9">
        <v>0.4</v>
      </c>
    </row>
    <row r="41114" spans="3:5" ht="12.75">
      <c r="C41114" s="7">
        <v>38905</v>
      </c>
      <c r="D41114" s="8">
        <v>0.20833333333333334</v>
      </c>
      <c r="E41114" s="9">
        <v>0.2</v>
      </c>
    </row>
    <row r="41115" spans="3:5" ht="12.75">
      <c r="C41115" s="7">
        <v>38905</v>
      </c>
      <c r="D41115" s="8">
        <v>0.25</v>
      </c>
      <c r="E41115" s="9">
        <v>0.3</v>
      </c>
    </row>
    <row r="41116" spans="3:5" ht="12.75">
      <c r="C41116" s="7">
        <v>38905</v>
      </c>
      <c r="D41116" s="8">
        <v>0.2916666666666667</v>
      </c>
      <c r="E41116" s="9">
        <v>0.4</v>
      </c>
    </row>
    <row r="41117" spans="3:5" ht="12.75">
      <c r="C41117" s="7">
        <v>38905</v>
      </c>
      <c r="D41117" s="8">
        <v>0.3333333333333333</v>
      </c>
      <c r="E41117" s="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1125"/>
  <sheetViews>
    <sheetView zoomScalePageLayoutView="0" workbookViewId="0" topLeftCell="B6">
      <selection activeCell="H13" sqref="H13:I20"/>
    </sheetView>
  </sheetViews>
  <sheetFormatPr defaultColWidth="9.140625" defaultRowHeight="12.75"/>
  <cols>
    <col min="1" max="1" width="5.28125" style="0" customWidth="1"/>
    <col min="2" max="2" width="15.421875" style="0" customWidth="1"/>
    <col min="7" max="8" width="8.28125" style="0" customWidth="1"/>
    <col min="12" max="12" width="11.57421875" style="0" customWidth="1"/>
  </cols>
  <sheetData>
    <row r="5" spans="3:9" ht="12.75">
      <c r="C5" t="s">
        <v>0</v>
      </c>
      <c r="I5" t="s">
        <v>0</v>
      </c>
    </row>
    <row r="9" spans="15:16" ht="12.75">
      <c r="O9" s="1" t="s">
        <v>1</v>
      </c>
      <c r="P9" t="s">
        <v>2</v>
      </c>
    </row>
    <row r="10" spans="13:16" ht="12.75">
      <c r="M10">
        <v>2005</v>
      </c>
      <c r="O10" s="1" t="s">
        <v>3</v>
      </c>
      <c r="P10" t="s">
        <v>4</v>
      </c>
    </row>
    <row r="11" spans="3:16" ht="12.75">
      <c r="C11" t="s">
        <v>25</v>
      </c>
      <c r="D11" s="30" t="s">
        <v>66</v>
      </c>
      <c r="L11" s="1" t="s">
        <v>6</v>
      </c>
      <c r="M11" s="1">
        <v>0</v>
      </c>
      <c r="N11" s="1">
        <v>0</v>
      </c>
      <c r="O11">
        <f aca="true" t="shared" si="0" ref="O11:O16">N11-M11</f>
        <v>0</v>
      </c>
      <c r="P11" t="s">
        <v>26</v>
      </c>
    </row>
    <row r="12" spans="3:16" ht="12.75">
      <c r="C12" t="s">
        <v>27</v>
      </c>
      <c r="L12" s="1" t="s">
        <v>8</v>
      </c>
      <c r="M12" s="1">
        <v>0</v>
      </c>
      <c r="N12" s="1">
        <v>0.59</v>
      </c>
      <c r="O12" s="10">
        <f t="shared" si="0"/>
        <v>0.59</v>
      </c>
      <c r="P12" s="2" t="s">
        <v>0</v>
      </c>
    </row>
    <row r="13" spans="3:16" s="1" customFormat="1" ht="12.75">
      <c r="C13" s="3">
        <v>2003</v>
      </c>
      <c r="D13" s="3">
        <v>2004</v>
      </c>
      <c r="E13" s="3">
        <v>2005</v>
      </c>
      <c r="F13" s="3">
        <v>2006</v>
      </c>
      <c r="G13" s="3">
        <v>2007</v>
      </c>
      <c r="H13" s="3">
        <v>2008</v>
      </c>
      <c r="I13" s="3" t="s">
        <v>9</v>
      </c>
      <c r="L13" s="1" t="s">
        <v>10</v>
      </c>
      <c r="M13" s="1">
        <v>0.59</v>
      </c>
      <c r="N13" s="1">
        <v>1.63</v>
      </c>
      <c r="O13" s="10">
        <f t="shared" si="0"/>
        <v>1.04</v>
      </c>
      <c r="P13" s="1" t="s">
        <v>0</v>
      </c>
    </row>
    <row r="14" spans="2:16" s="1" customFormat="1" ht="12.75">
      <c r="B14" s="4" t="s">
        <v>6</v>
      </c>
      <c r="C14" s="1" t="s">
        <v>12</v>
      </c>
      <c r="D14" s="1">
        <v>0.12</v>
      </c>
      <c r="E14" s="1">
        <v>0</v>
      </c>
      <c r="F14" s="1">
        <v>0.33</v>
      </c>
      <c r="G14" s="1">
        <v>0.02</v>
      </c>
      <c r="H14" s="1">
        <v>0.58</v>
      </c>
      <c r="I14" s="5">
        <f>AVERAGE(C14:H14)</f>
        <v>0.21000000000000002</v>
      </c>
      <c r="L14" s="1" t="s">
        <v>13</v>
      </c>
      <c r="M14" s="1">
        <v>1.63</v>
      </c>
      <c r="N14" s="1">
        <v>1.97</v>
      </c>
      <c r="O14" s="10">
        <f t="shared" si="0"/>
        <v>0.3400000000000001</v>
      </c>
      <c r="P14" s="1" t="s">
        <v>0</v>
      </c>
    </row>
    <row r="15" spans="2:16" s="1" customFormat="1" ht="12.75">
      <c r="B15" s="4" t="s">
        <v>8</v>
      </c>
      <c r="C15" s="5">
        <v>0.11</v>
      </c>
      <c r="D15" s="5">
        <v>0.54</v>
      </c>
      <c r="E15" s="5">
        <v>0.59</v>
      </c>
      <c r="F15" s="5">
        <v>0.6</v>
      </c>
      <c r="G15" s="5">
        <v>0.8</v>
      </c>
      <c r="H15" s="5">
        <v>2.37</v>
      </c>
      <c r="I15" s="5">
        <f aca="true" t="shared" si="1" ref="I15:I20">AVERAGE(C15:H15)</f>
        <v>0.835</v>
      </c>
      <c r="L15" s="1" t="s">
        <v>14</v>
      </c>
      <c r="M15" s="1">
        <v>1.97</v>
      </c>
      <c r="N15" s="1">
        <v>2.31</v>
      </c>
      <c r="O15" s="10">
        <f t="shared" si="0"/>
        <v>0.3400000000000001</v>
      </c>
      <c r="P15" s="1" t="s">
        <v>0</v>
      </c>
    </row>
    <row r="16" spans="2:16" s="1" customFormat="1" ht="12.75">
      <c r="B16" s="4" t="s">
        <v>10</v>
      </c>
      <c r="C16" s="5">
        <v>3.4</v>
      </c>
      <c r="D16" s="5">
        <v>2.04</v>
      </c>
      <c r="E16" s="5">
        <v>1.04</v>
      </c>
      <c r="F16" s="5">
        <v>1.39</v>
      </c>
      <c r="G16" s="5">
        <v>0.16</v>
      </c>
      <c r="H16" s="5">
        <v>2</v>
      </c>
      <c r="I16" s="5">
        <f t="shared" si="1"/>
        <v>1.6716666666666666</v>
      </c>
      <c r="L16" s="1" t="s">
        <v>15</v>
      </c>
      <c r="M16" s="1">
        <v>2.31</v>
      </c>
      <c r="N16" s="1">
        <v>2.31</v>
      </c>
      <c r="O16" s="10">
        <f t="shared" si="0"/>
        <v>0</v>
      </c>
      <c r="P16" s="1" t="s">
        <v>28</v>
      </c>
    </row>
    <row r="17" spans="2:13" s="1" customFormat="1" ht="12.75">
      <c r="B17" s="4" t="s">
        <v>13</v>
      </c>
      <c r="C17" s="5">
        <v>0.73</v>
      </c>
      <c r="D17" s="5">
        <v>0.86</v>
      </c>
      <c r="E17" s="11">
        <v>0.34</v>
      </c>
      <c r="F17" s="5">
        <v>1.13</v>
      </c>
      <c r="G17" s="5">
        <v>0.51</v>
      </c>
      <c r="H17" s="5">
        <v>1.12</v>
      </c>
      <c r="I17" s="5">
        <f t="shared" si="1"/>
        <v>0.7816666666666666</v>
      </c>
      <c r="M17" s="1" t="s">
        <v>29</v>
      </c>
    </row>
    <row r="18" spans="2:9" s="1" customFormat="1" ht="12.75">
      <c r="B18" s="4" t="s">
        <v>14</v>
      </c>
      <c r="C18" s="5">
        <v>0.67</v>
      </c>
      <c r="D18" s="5">
        <v>0.61</v>
      </c>
      <c r="E18" s="5">
        <v>0.34</v>
      </c>
      <c r="F18" s="5">
        <v>0.14</v>
      </c>
      <c r="G18" s="11">
        <v>0.26</v>
      </c>
      <c r="H18" s="11">
        <v>0.4899999999999993</v>
      </c>
      <c r="I18" s="5">
        <f t="shared" si="1"/>
        <v>0.4183333333333333</v>
      </c>
    </row>
    <row r="19" spans="2:9" s="1" customFormat="1" ht="12.75">
      <c r="B19" s="4" t="s">
        <v>15</v>
      </c>
      <c r="C19" s="5">
        <v>0.23</v>
      </c>
      <c r="D19" s="5">
        <v>0</v>
      </c>
      <c r="E19" s="5">
        <v>0</v>
      </c>
      <c r="F19" s="5">
        <v>0.09</v>
      </c>
      <c r="G19" s="5">
        <v>0</v>
      </c>
      <c r="H19" s="5">
        <v>0</v>
      </c>
      <c r="I19" s="5">
        <f t="shared" si="1"/>
        <v>0.05333333333333334</v>
      </c>
    </row>
    <row r="20" spans="2:9" s="1" customFormat="1" ht="12.75">
      <c r="B20" s="12" t="s">
        <v>30</v>
      </c>
      <c r="C20" s="13">
        <f>SUM(C15:C19)</f>
        <v>5.140000000000001</v>
      </c>
      <c r="D20" s="13">
        <f>SUM(D15:D19)</f>
        <v>4.05</v>
      </c>
      <c r="E20" s="13">
        <f>SUM(E14:E19)</f>
        <v>2.31</v>
      </c>
      <c r="F20" s="13">
        <f>SUM(F14:F19)</f>
        <v>3.6799999999999997</v>
      </c>
      <c r="G20" s="13">
        <f>SUM(G14:G19)</f>
        <v>1.7500000000000002</v>
      </c>
      <c r="H20" s="13">
        <f>SUM(H14:H19)</f>
        <v>6.56</v>
      </c>
      <c r="I20" s="13">
        <f t="shared" si="1"/>
        <v>3.9150000000000005</v>
      </c>
    </row>
    <row r="22" spans="15:16" ht="12.75">
      <c r="O22" s="1" t="s">
        <v>1</v>
      </c>
      <c r="P22" t="s">
        <v>2</v>
      </c>
    </row>
    <row r="23" spans="13:16" ht="12.75">
      <c r="M23">
        <v>2006</v>
      </c>
      <c r="O23" s="1" t="s">
        <v>3</v>
      </c>
      <c r="P23" t="s">
        <v>4</v>
      </c>
    </row>
    <row r="24" spans="12:16" ht="12.75">
      <c r="L24" s="1" t="s">
        <v>6</v>
      </c>
      <c r="M24" s="1">
        <v>0</v>
      </c>
      <c r="N24" s="1">
        <v>0.33</v>
      </c>
      <c r="O24" s="14">
        <f aca="true" t="shared" si="2" ref="O24:O29">N24-M24</f>
        <v>0.33</v>
      </c>
      <c r="P24" t="s">
        <v>31</v>
      </c>
    </row>
    <row r="25" spans="6:15" ht="12.75">
      <c r="F25" t="s">
        <v>2</v>
      </c>
      <c r="L25" s="1" t="s">
        <v>8</v>
      </c>
      <c r="M25" s="1">
        <v>0.33</v>
      </c>
      <c r="N25" s="1">
        <v>0.93</v>
      </c>
      <c r="O25" s="14">
        <f t="shared" si="2"/>
        <v>0.6000000000000001</v>
      </c>
    </row>
    <row r="26" spans="3:15" ht="12.75">
      <c r="C26">
        <v>2003</v>
      </c>
      <c r="E26" s="1" t="s">
        <v>1</v>
      </c>
      <c r="F26" t="s">
        <v>4</v>
      </c>
      <c r="L26" s="1" t="s">
        <v>10</v>
      </c>
      <c r="M26" s="1">
        <v>0.93</v>
      </c>
      <c r="N26" s="1">
        <v>2.32</v>
      </c>
      <c r="O26" s="14">
        <f t="shared" si="2"/>
        <v>1.3899999999999997</v>
      </c>
    </row>
    <row r="27" spans="3:15" ht="12.75">
      <c r="C27" s="1"/>
      <c r="D27" s="1"/>
      <c r="E27" s="1" t="s">
        <v>3</v>
      </c>
      <c r="L27" s="1" t="s">
        <v>13</v>
      </c>
      <c r="M27" s="1">
        <v>2.32</v>
      </c>
      <c r="N27" s="1">
        <v>3.45</v>
      </c>
      <c r="O27" s="14">
        <f t="shared" si="2"/>
        <v>1.1300000000000003</v>
      </c>
    </row>
    <row r="28" spans="2:15" ht="12.75">
      <c r="B28" s="1" t="s">
        <v>8</v>
      </c>
      <c r="C28" s="5">
        <v>0</v>
      </c>
      <c r="D28" s="5">
        <v>0.11</v>
      </c>
      <c r="E28" s="14">
        <f>D28-C28</f>
        <v>0.11</v>
      </c>
      <c r="F28" s="2" t="s">
        <v>32</v>
      </c>
      <c r="L28" s="1" t="s">
        <v>14</v>
      </c>
      <c r="M28" s="1">
        <v>3.45</v>
      </c>
      <c r="N28" s="1">
        <v>3.59</v>
      </c>
      <c r="O28" s="14">
        <f t="shared" si="2"/>
        <v>0.13999999999999968</v>
      </c>
    </row>
    <row r="29" spans="2:16" ht="12.75">
      <c r="B29" s="1" t="s">
        <v>10</v>
      </c>
      <c r="C29" s="5">
        <v>0.11</v>
      </c>
      <c r="D29" s="5">
        <v>3.51</v>
      </c>
      <c r="E29" s="14">
        <f>D29-C29</f>
        <v>3.4</v>
      </c>
      <c r="F29" s="1" t="s">
        <v>0</v>
      </c>
      <c r="L29" s="1" t="s">
        <v>15</v>
      </c>
      <c r="M29" s="1">
        <v>3.59</v>
      </c>
      <c r="N29" s="1">
        <v>3.68</v>
      </c>
      <c r="O29" s="10">
        <f t="shared" si="2"/>
        <v>0.0900000000000003</v>
      </c>
      <c r="P29" t="s">
        <v>33</v>
      </c>
    </row>
    <row r="30" spans="2:6" ht="12.75">
      <c r="B30" s="1" t="s">
        <v>13</v>
      </c>
      <c r="C30" s="5">
        <v>3.51</v>
      </c>
      <c r="D30" s="5">
        <v>4.24</v>
      </c>
      <c r="E30" s="14">
        <f>D30-C30</f>
        <v>0.7300000000000004</v>
      </c>
      <c r="F30" s="1" t="s">
        <v>0</v>
      </c>
    </row>
    <row r="31" spans="2:6" ht="12.75">
      <c r="B31" s="1" t="s">
        <v>14</v>
      </c>
      <c r="C31" s="5">
        <v>4.24</v>
      </c>
      <c r="D31" s="5">
        <v>4.91</v>
      </c>
      <c r="E31" s="14">
        <f>D31-C31</f>
        <v>0.6699999999999999</v>
      </c>
      <c r="F31" s="1" t="s">
        <v>0</v>
      </c>
    </row>
    <row r="32" spans="2:16" ht="12.75">
      <c r="B32" s="1" t="s">
        <v>15</v>
      </c>
      <c r="C32" s="5">
        <v>4.91</v>
      </c>
      <c r="D32" s="5">
        <v>5.14</v>
      </c>
      <c r="E32" s="14">
        <f>D32-C32</f>
        <v>0.22999999999999954</v>
      </c>
      <c r="F32" s="1" t="s">
        <v>33</v>
      </c>
      <c r="O32" s="1" t="s">
        <v>1</v>
      </c>
      <c r="P32" t="s">
        <v>2</v>
      </c>
    </row>
    <row r="33" spans="13:16" ht="12.75">
      <c r="M33">
        <v>2007</v>
      </c>
      <c r="O33" s="1" t="s">
        <v>3</v>
      </c>
      <c r="P33" t="s">
        <v>4</v>
      </c>
    </row>
    <row r="34" spans="12:16" ht="12.75">
      <c r="L34" s="1" t="s">
        <v>6</v>
      </c>
      <c r="M34" s="5">
        <v>0</v>
      </c>
      <c r="N34" s="5">
        <v>0.02</v>
      </c>
      <c r="O34" s="6">
        <f>N34-M34</f>
        <v>0.02</v>
      </c>
      <c r="P34" t="s">
        <v>34</v>
      </c>
    </row>
    <row r="35" spans="5:16" ht="12.75">
      <c r="E35" s="1" t="s">
        <v>1</v>
      </c>
      <c r="F35" t="s">
        <v>2</v>
      </c>
      <c r="L35" s="1" t="s">
        <v>8</v>
      </c>
      <c r="M35" s="5">
        <v>0.02</v>
      </c>
      <c r="N35" s="5">
        <v>0.82</v>
      </c>
      <c r="O35" s="6">
        <f>N35-M35</f>
        <v>0.7999999999999999</v>
      </c>
      <c r="P35" t="s">
        <v>11</v>
      </c>
    </row>
    <row r="36" spans="3:16" ht="12.75">
      <c r="C36">
        <v>2004</v>
      </c>
      <c r="E36" s="1" t="s">
        <v>3</v>
      </c>
      <c r="F36" t="s">
        <v>4</v>
      </c>
      <c r="L36" s="1" t="s">
        <v>10</v>
      </c>
      <c r="M36" s="5">
        <v>0.82</v>
      </c>
      <c r="N36" s="5">
        <v>0.98</v>
      </c>
      <c r="O36" s="6">
        <f>N36-M36</f>
        <v>0.16000000000000003</v>
      </c>
      <c r="P36" t="s">
        <v>11</v>
      </c>
    </row>
    <row r="37" spans="2:16" ht="12.75">
      <c r="B37" s="1" t="s">
        <v>6</v>
      </c>
      <c r="C37" s="5">
        <v>0</v>
      </c>
      <c r="D37" s="5">
        <v>0.12</v>
      </c>
      <c r="E37" s="10">
        <f>D37-C37</f>
        <v>0.12</v>
      </c>
      <c r="F37" t="s">
        <v>35</v>
      </c>
      <c r="L37" s="1" t="s">
        <v>13</v>
      </c>
      <c r="M37" s="5">
        <v>0.98</v>
      </c>
      <c r="N37" s="5">
        <v>1.49</v>
      </c>
      <c r="O37" s="6">
        <f>N37-M37</f>
        <v>0.51</v>
      </c>
      <c r="P37" t="s">
        <v>11</v>
      </c>
    </row>
    <row r="38" spans="2:16" ht="12.75">
      <c r="B38" s="1" t="s">
        <v>8</v>
      </c>
      <c r="C38" s="5">
        <v>0.12</v>
      </c>
      <c r="D38" s="5">
        <v>0.66</v>
      </c>
      <c r="E38" s="10">
        <f>D38-C38</f>
        <v>0.54</v>
      </c>
      <c r="F38" s="2" t="s">
        <v>0</v>
      </c>
      <c r="L38" s="1" t="s">
        <v>14</v>
      </c>
      <c r="M38" s="5">
        <v>1.49</v>
      </c>
      <c r="N38" s="5">
        <v>1.75</v>
      </c>
      <c r="O38" s="6">
        <f>N38-M38</f>
        <v>0.26</v>
      </c>
      <c r="P38" t="s">
        <v>36</v>
      </c>
    </row>
    <row r="39" spans="2:16" ht="12.75">
      <c r="B39" s="1" t="s">
        <v>10</v>
      </c>
      <c r="C39" s="5">
        <v>0.66</v>
      </c>
      <c r="D39" s="5">
        <v>2.7</v>
      </c>
      <c r="E39" s="10">
        <f>D39-C39</f>
        <v>2.04</v>
      </c>
      <c r="F39" s="1" t="s">
        <v>0</v>
      </c>
      <c r="L39" s="1" t="s">
        <v>15</v>
      </c>
      <c r="M39" s="1" t="s">
        <v>12</v>
      </c>
      <c r="N39" s="1" t="s">
        <v>12</v>
      </c>
      <c r="O39" t="s">
        <v>0</v>
      </c>
      <c r="P39" t="s">
        <v>0</v>
      </c>
    </row>
    <row r="40" spans="2:16" ht="12.75">
      <c r="B40" s="1" t="s">
        <v>13</v>
      </c>
      <c r="C40" s="5">
        <v>2.7</v>
      </c>
      <c r="D40" s="5">
        <v>3.56</v>
      </c>
      <c r="E40" s="14">
        <f>D40-C40</f>
        <v>0.8599999999999999</v>
      </c>
      <c r="F40" s="1" t="s">
        <v>0</v>
      </c>
      <c r="O40" s="1" t="s">
        <v>1</v>
      </c>
      <c r="P40" t="s">
        <v>2</v>
      </c>
    </row>
    <row r="41" spans="2:16" ht="12.75">
      <c r="B41" s="1" t="s">
        <v>14</v>
      </c>
      <c r="C41" s="5">
        <v>3.56</v>
      </c>
      <c r="D41" s="5">
        <v>4.17</v>
      </c>
      <c r="E41" s="10">
        <f>D41-C41</f>
        <v>0.6099999999999999</v>
      </c>
      <c r="F41" s="1" t="s">
        <v>0</v>
      </c>
      <c r="M41">
        <v>2008</v>
      </c>
      <c r="O41" s="1" t="s">
        <v>3</v>
      </c>
      <c r="P41" t="s">
        <v>4</v>
      </c>
    </row>
    <row r="42" spans="2:16" ht="12.75">
      <c r="B42" s="1" t="s">
        <v>15</v>
      </c>
      <c r="C42" s="1" t="s">
        <v>12</v>
      </c>
      <c r="D42" s="1" t="s">
        <v>12</v>
      </c>
      <c r="E42" t="s">
        <v>37</v>
      </c>
      <c r="F42" s="1" t="s">
        <v>0</v>
      </c>
      <c r="L42" s="1" t="s">
        <v>6</v>
      </c>
      <c r="M42">
        <v>0</v>
      </c>
      <c r="N42">
        <v>0.58</v>
      </c>
      <c r="O42">
        <v>0.58</v>
      </c>
      <c r="P42" s="30" t="s">
        <v>64</v>
      </c>
    </row>
    <row r="43" spans="12:15" ht="12.75">
      <c r="L43" s="1" t="s">
        <v>8</v>
      </c>
      <c r="M43">
        <v>0.58</v>
      </c>
      <c r="N43">
        <v>2.95</v>
      </c>
      <c r="O43">
        <f>N43-M43</f>
        <v>2.37</v>
      </c>
    </row>
    <row r="44" spans="12:15" ht="12.75">
      <c r="L44" s="1" t="s">
        <v>10</v>
      </c>
      <c r="M44">
        <v>2.95</v>
      </c>
      <c r="N44">
        <v>4.95</v>
      </c>
      <c r="O44" s="6">
        <f>N44-M44</f>
        <v>2</v>
      </c>
    </row>
    <row r="45" spans="12:15" ht="12.75">
      <c r="L45" s="1" t="s">
        <v>13</v>
      </c>
      <c r="M45">
        <v>4.95</v>
      </c>
      <c r="N45">
        <v>6.07</v>
      </c>
      <c r="O45">
        <f>N45-M45</f>
        <v>1.12</v>
      </c>
    </row>
    <row r="46" spans="12:16" ht="12.75">
      <c r="L46" s="1" t="s">
        <v>14</v>
      </c>
      <c r="M46">
        <v>6.07</v>
      </c>
      <c r="N46">
        <v>6.56</v>
      </c>
      <c r="O46">
        <f>N46-M46</f>
        <v>0.4899999999999993</v>
      </c>
      <c r="P46" s="30" t="s">
        <v>67</v>
      </c>
    </row>
    <row r="47" spans="12:15" ht="12.75">
      <c r="L47" s="1" t="s">
        <v>15</v>
      </c>
      <c r="M47">
        <v>6.56</v>
      </c>
      <c r="N47">
        <v>6.56</v>
      </c>
      <c r="O47">
        <f>N47-M47</f>
        <v>0</v>
      </c>
    </row>
    <row r="48" spans="12:15" ht="12.75">
      <c r="L48" s="15" t="s">
        <v>3</v>
      </c>
      <c r="M48" s="30" t="s">
        <v>0</v>
      </c>
      <c r="O48">
        <f>SUM(O42:O47)</f>
        <v>6.56</v>
      </c>
    </row>
    <row r="7337" ht="12.75">
      <c r="A7337" t="s">
        <v>24</v>
      </c>
    </row>
    <row r="7581" ht="12.75">
      <c r="A7581" t="s">
        <v>24</v>
      </c>
    </row>
    <row r="11892" ht="12.75">
      <c r="A11892" t="s">
        <v>24</v>
      </c>
    </row>
    <row r="41087" spans="3:5" ht="12.75">
      <c r="C41087" s="7">
        <v>38903</v>
      </c>
      <c r="D41087" s="8">
        <v>0.5416666666666666</v>
      </c>
      <c r="E41087" s="9">
        <v>9.5</v>
      </c>
    </row>
    <row r="41088" spans="3:5" ht="12.75">
      <c r="C41088" s="7">
        <v>38903</v>
      </c>
      <c r="D41088" s="8">
        <v>0.5833333333333334</v>
      </c>
      <c r="E41088" s="9">
        <v>9.7</v>
      </c>
    </row>
    <row r="41089" spans="3:5" ht="12.75">
      <c r="C41089" s="7">
        <v>38903</v>
      </c>
      <c r="D41089" s="8">
        <v>0.625</v>
      </c>
      <c r="E41089" s="9">
        <v>10.5</v>
      </c>
    </row>
    <row r="41090" spans="3:5" ht="12.75">
      <c r="C41090" s="7">
        <v>38903</v>
      </c>
      <c r="D41090" s="8">
        <v>0.6666666666666666</v>
      </c>
      <c r="E41090" s="9">
        <v>11.1</v>
      </c>
    </row>
    <row r="41091" spans="3:5" ht="12.75">
      <c r="C41091" s="7">
        <v>38903</v>
      </c>
      <c r="D41091" s="8">
        <v>0.7083333333333334</v>
      </c>
      <c r="E41091" s="9">
        <v>11.3</v>
      </c>
    </row>
    <row r="41092" spans="3:5" ht="12.75">
      <c r="C41092" s="7">
        <v>38903</v>
      </c>
      <c r="D41092" s="8">
        <v>0.75</v>
      </c>
      <c r="E41092" s="9">
        <v>11.3</v>
      </c>
    </row>
    <row r="41093" spans="3:5" ht="12.75">
      <c r="C41093" s="7">
        <v>38903</v>
      </c>
      <c r="D41093" s="8">
        <v>0.7916666666666666</v>
      </c>
      <c r="E41093" s="9">
        <v>11</v>
      </c>
    </row>
    <row r="41094" spans="3:5" ht="12.75">
      <c r="C41094" s="7">
        <v>38903</v>
      </c>
      <c r="D41094" s="8">
        <v>0.8333333333333334</v>
      </c>
      <c r="E41094" s="9">
        <v>10.4</v>
      </c>
    </row>
    <row r="41095" spans="3:5" ht="12.75">
      <c r="C41095" s="7">
        <v>38903</v>
      </c>
      <c r="D41095" s="8">
        <v>0.875</v>
      </c>
      <c r="E41095" s="9">
        <v>9.8</v>
      </c>
    </row>
    <row r="41096" spans="3:5" ht="12.75">
      <c r="C41096" s="7">
        <v>38903</v>
      </c>
      <c r="D41096" s="8">
        <v>0.9166666666666666</v>
      </c>
      <c r="E41096" s="9">
        <v>8.7</v>
      </c>
    </row>
    <row r="41097" spans="3:5" ht="12.75">
      <c r="C41097" s="7">
        <v>38903</v>
      </c>
      <c r="D41097" s="8">
        <v>0.9583333333333334</v>
      </c>
      <c r="E41097" s="9">
        <v>7.5</v>
      </c>
    </row>
    <row r="41098" spans="3:5" ht="12.75">
      <c r="C41098" s="7">
        <v>38904</v>
      </c>
      <c r="D41098" s="8">
        <v>0</v>
      </c>
      <c r="E41098" s="9">
        <v>5.7</v>
      </c>
    </row>
    <row r="41099" spans="3:5" ht="12.75">
      <c r="C41099" s="7">
        <v>38904</v>
      </c>
      <c r="D41099" s="8">
        <v>0.041666666666666664</v>
      </c>
      <c r="E41099" s="9">
        <v>4.6</v>
      </c>
    </row>
    <row r="41100" spans="3:5" ht="12.75">
      <c r="C41100" s="7">
        <v>38904</v>
      </c>
      <c r="D41100" s="8">
        <v>0.08333333333333333</v>
      </c>
      <c r="E41100" s="9">
        <v>3.5</v>
      </c>
    </row>
    <row r="41101" spans="3:5" ht="12.75">
      <c r="C41101" s="7">
        <v>38904</v>
      </c>
      <c r="D41101" s="8">
        <v>0.125</v>
      </c>
      <c r="E41101" s="9">
        <v>2.6</v>
      </c>
    </row>
    <row r="41102" spans="3:5" ht="12.75">
      <c r="C41102" s="7">
        <v>38904</v>
      </c>
      <c r="D41102" s="8">
        <v>0.16666666666666666</v>
      </c>
      <c r="E41102" s="9">
        <v>2.1</v>
      </c>
    </row>
    <row r="41103" spans="3:5" ht="12.75">
      <c r="C41103" s="7">
        <v>38904</v>
      </c>
      <c r="D41103" s="8">
        <v>0.20833333333333334</v>
      </c>
      <c r="E41103" s="9">
        <v>1.3</v>
      </c>
    </row>
    <row r="41104" spans="3:5" ht="12.75">
      <c r="C41104" s="7">
        <v>38904</v>
      </c>
      <c r="D41104" s="8">
        <v>0.25</v>
      </c>
      <c r="E41104" s="9">
        <v>0.7</v>
      </c>
    </row>
    <row r="41105" spans="3:5" ht="12.75">
      <c r="C41105" s="7">
        <v>38904</v>
      </c>
      <c r="D41105" s="8">
        <v>0.2916666666666667</v>
      </c>
      <c r="E41105" s="9">
        <v>0.4</v>
      </c>
    </row>
    <row r="41106" spans="3:5" ht="12.75">
      <c r="C41106" s="7">
        <v>38904</v>
      </c>
      <c r="D41106" s="8">
        <v>0.3333333333333333</v>
      </c>
      <c r="E41106" s="9">
        <v>0.3</v>
      </c>
    </row>
    <row r="41107" spans="3:5" ht="12.75">
      <c r="C41107" s="7">
        <v>38904</v>
      </c>
      <c r="D41107" s="8">
        <v>0.375</v>
      </c>
      <c r="E41107" s="9">
        <v>1.1</v>
      </c>
    </row>
    <row r="41108" spans="3:5" ht="12.75">
      <c r="C41108" s="7">
        <v>38904</v>
      </c>
      <c r="D41108" s="8">
        <v>0.4166666666666667</v>
      </c>
      <c r="E41108" s="9">
        <v>1.6</v>
      </c>
    </row>
    <row r="41109" spans="3:5" ht="12.75">
      <c r="C41109" s="7">
        <v>38904</v>
      </c>
      <c r="D41109" s="8">
        <v>0.4583333333333333</v>
      </c>
      <c r="E41109" s="9">
        <v>2.4</v>
      </c>
    </row>
    <row r="41110" spans="3:5" ht="12.75">
      <c r="C41110" s="7">
        <v>38904</v>
      </c>
      <c r="D41110" s="8">
        <v>0.7083333333333334</v>
      </c>
      <c r="E41110" s="9">
        <v>8.2</v>
      </c>
    </row>
    <row r="41111" spans="3:5" ht="12.75">
      <c r="C41111" s="7">
        <v>38904</v>
      </c>
      <c r="D41111" s="8">
        <v>0.75</v>
      </c>
      <c r="E41111" s="9">
        <v>8.1</v>
      </c>
    </row>
    <row r="41112" spans="3:5" ht="12.75">
      <c r="C41112" s="7">
        <v>38904</v>
      </c>
      <c r="D41112" s="8">
        <v>0.7916666666666666</v>
      </c>
      <c r="E41112" s="9">
        <v>7.6</v>
      </c>
    </row>
    <row r="41113" spans="3:5" ht="12.75">
      <c r="C41113" s="7">
        <v>38904</v>
      </c>
      <c r="D41113" s="8">
        <v>0.8333333333333334</v>
      </c>
      <c r="E41113" s="9">
        <v>6.8</v>
      </c>
    </row>
    <row r="41114" spans="3:5" ht="12.75">
      <c r="C41114" s="7">
        <v>38904</v>
      </c>
      <c r="D41114" s="8">
        <v>0.875</v>
      </c>
      <c r="E41114" s="9">
        <v>6.1</v>
      </c>
    </row>
    <row r="41115" spans="3:5" ht="12.75">
      <c r="C41115" s="7">
        <v>38904</v>
      </c>
      <c r="D41115" s="8">
        <v>0.9166666666666666</v>
      </c>
      <c r="E41115" s="9">
        <v>5.1</v>
      </c>
    </row>
    <row r="41116" spans="3:5" ht="12.75">
      <c r="C41116" s="7">
        <v>38904</v>
      </c>
      <c r="D41116" s="8">
        <v>0.9583333333333334</v>
      </c>
      <c r="E41116" s="9">
        <v>4.4</v>
      </c>
    </row>
    <row r="41117" spans="3:5" ht="12.75">
      <c r="C41117" s="7">
        <v>38905</v>
      </c>
      <c r="D41117" s="8">
        <v>0</v>
      </c>
      <c r="E41117" s="9">
        <v>2.9</v>
      </c>
    </row>
    <row r="41118" spans="3:5" ht="12.75">
      <c r="C41118" s="7">
        <v>38905</v>
      </c>
      <c r="D41118" s="8">
        <v>0.041666666666666664</v>
      </c>
      <c r="E41118" s="9">
        <v>1.7</v>
      </c>
    </row>
    <row r="41119" spans="3:5" ht="12.75">
      <c r="C41119" s="7">
        <v>38905</v>
      </c>
      <c r="D41119" s="8">
        <v>0.08333333333333333</v>
      </c>
      <c r="E41119" s="9">
        <v>1.2</v>
      </c>
    </row>
    <row r="41120" spans="3:5" ht="12.75">
      <c r="C41120" s="7">
        <v>38905</v>
      </c>
      <c r="D41120" s="8">
        <v>0.125</v>
      </c>
      <c r="E41120" s="9">
        <v>0.8</v>
      </c>
    </row>
    <row r="41121" spans="3:5" ht="12.75">
      <c r="C41121" s="7">
        <v>38905</v>
      </c>
      <c r="D41121" s="8">
        <v>0.16666666666666666</v>
      </c>
      <c r="E41121" s="9">
        <v>0.4</v>
      </c>
    </row>
    <row r="41122" spans="3:5" ht="12.75">
      <c r="C41122" s="7">
        <v>38905</v>
      </c>
      <c r="D41122" s="8">
        <v>0.20833333333333334</v>
      </c>
      <c r="E41122" s="9">
        <v>0.2</v>
      </c>
    </row>
    <row r="41123" spans="3:5" ht="12.75">
      <c r="C41123" s="7">
        <v>38905</v>
      </c>
      <c r="D41123" s="8">
        <v>0.25</v>
      </c>
      <c r="E41123" s="9">
        <v>0.3</v>
      </c>
    </row>
    <row r="41124" spans="3:5" ht="12.75">
      <c r="C41124" s="7">
        <v>38905</v>
      </c>
      <c r="D41124" s="8">
        <v>0.2916666666666667</v>
      </c>
      <c r="E41124" s="9">
        <v>0.4</v>
      </c>
    </row>
    <row r="41125" spans="3:5" ht="12.75">
      <c r="C41125" s="7">
        <v>38905</v>
      </c>
      <c r="D41125" s="8">
        <v>0.3333333333333333</v>
      </c>
      <c r="E41125" s="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1125"/>
  <sheetViews>
    <sheetView zoomScalePageLayoutView="0" workbookViewId="0" topLeftCell="B6">
      <selection activeCell="H13" sqref="H13:I20"/>
    </sheetView>
  </sheetViews>
  <sheetFormatPr defaultColWidth="9.140625" defaultRowHeight="12.75"/>
  <cols>
    <col min="1" max="1" width="5.28125" style="0" customWidth="1"/>
    <col min="2" max="2" width="12.8515625" style="0" customWidth="1"/>
    <col min="7" max="8" width="8.28125" style="0" customWidth="1"/>
    <col min="12" max="12" width="11.57421875" style="0" customWidth="1"/>
  </cols>
  <sheetData>
    <row r="5" spans="3:9" ht="12.75">
      <c r="C5" t="s">
        <v>0</v>
      </c>
      <c r="I5" t="s">
        <v>0</v>
      </c>
    </row>
    <row r="9" spans="15:16" ht="12.75">
      <c r="O9" s="1" t="s">
        <v>1</v>
      </c>
      <c r="P9" t="s">
        <v>2</v>
      </c>
    </row>
    <row r="10" spans="13:16" ht="12.75">
      <c r="M10">
        <v>2005</v>
      </c>
      <c r="O10" s="1" t="s">
        <v>3</v>
      </c>
      <c r="P10" t="s">
        <v>4</v>
      </c>
    </row>
    <row r="11" spans="3:16" ht="12.75">
      <c r="C11" t="s">
        <v>5</v>
      </c>
      <c r="D11" t="s">
        <v>66</v>
      </c>
      <c r="L11" t="s">
        <v>6</v>
      </c>
      <c r="M11" s="1">
        <v>0</v>
      </c>
      <c r="N11" s="1">
        <v>0.01</v>
      </c>
      <c r="O11">
        <f>N11-M11</f>
        <v>0.01</v>
      </c>
      <c r="P11" t="s">
        <v>7</v>
      </c>
    </row>
    <row r="12" spans="12:16" ht="12.75">
      <c r="L12" s="1" t="s">
        <v>8</v>
      </c>
      <c r="M12" s="1">
        <v>0.01</v>
      </c>
      <c r="N12" s="1">
        <v>0.09</v>
      </c>
      <c r="O12">
        <f>N12-M12</f>
        <v>0.08</v>
      </c>
      <c r="P12" s="2" t="s">
        <v>0</v>
      </c>
    </row>
    <row r="13" spans="3:16" s="1" customFormat="1" ht="12.75">
      <c r="C13" s="3">
        <v>2003</v>
      </c>
      <c r="D13" s="3">
        <v>2004</v>
      </c>
      <c r="E13" s="3">
        <v>2005</v>
      </c>
      <c r="F13" s="3">
        <v>2006</v>
      </c>
      <c r="G13" s="3">
        <v>2007</v>
      </c>
      <c r="H13" s="3">
        <v>2008</v>
      </c>
      <c r="I13" s="1" t="s">
        <v>9</v>
      </c>
      <c r="L13" s="1" t="s">
        <v>10</v>
      </c>
      <c r="M13" s="1">
        <v>0.09</v>
      </c>
      <c r="N13" s="1">
        <v>1.24</v>
      </c>
      <c r="O13">
        <f>N13-M13</f>
        <v>1.15</v>
      </c>
      <c r="P13" s="1" t="s">
        <v>11</v>
      </c>
    </row>
    <row r="14" spans="2:16" s="1" customFormat="1" ht="12.75">
      <c r="B14" s="4" t="s">
        <v>6</v>
      </c>
      <c r="C14" s="1" t="s">
        <v>12</v>
      </c>
      <c r="D14" s="1">
        <v>0.07</v>
      </c>
      <c r="E14" s="1">
        <v>0.01</v>
      </c>
      <c r="F14" s="1">
        <v>0.09</v>
      </c>
      <c r="G14" s="1">
        <v>0.01</v>
      </c>
      <c r="H14" s="1">
        <v>0.37</v>
      </c>
      <c r="I14" s="5">
        <f aca="true" t="shared" si="0" ref="I14:I19">AVERAGE(C14:H14)</f>
        <v>0.11000000000000001</v>
      </c>
      <c r="L14" s="1" t="s">
        <v>13</v>
      </c>
      <c r="M14" s="1">
        <v>1.24</v>
      </c>
      <c r="N14" s="1">
        <v>2.11</v>
      </c>
      <c r="O14">
        <f>N14-M14</f>
        <v>0.8699999999999999</v>
      </c>
      <c r="P14" s="1" t="s">
        <v>11</v>
      </c>
    </row>
    <row r="15" spans="2:16" s="1" customFormat="1" ht="12.75">
      <c r="B15" s="4" t="s">
        <v>8</v>
      </c>
      <c r="C15" s="1">
        <v>0.06</v>
      </c>
      <c r="D15" s="1">
        <v>0.42</v>
      </c>
      <c r="E15" s="1">
        <v>0.08</v>
      </c>
      <c r="F15" s="1">
        <v>0.28</v>
      </c>
      <c r="G15" s="1">
        <v>0.44</v>
      </c>
      <c r="H15" s="1">
        <v>0.35</v>
      </c>
      <c r="I15" s="5">
        <f t="shared" si="0"/>
        <v>0.27166666666666667</v>
      </c>
      <c r="L15" s="1" t="s">
        <v>14</v>
      </c>
      <c r="M15" s="1">
        <v>2.11</v>
      </c>
      <c r="N15" s="1">
        <v>2.57</v>
      </c>
      <c r="O15">
        <f>N15-M15</f>
        <v>0.45999999999999996</v>
      </c>
      <c r="P15" s="1" t="s">
        <v>11</v>
      </c>
    </row>
    <row r="16" spans="2:16" s="1" customFormat="1" ht="12.75">
      <c r="B16" s="4" t="s">
        <v>10</v>
      </c>
      <c r="C16" s="1">
        <v>2.01</v>
      </c>
      <c r="D16" s="1">
        <v>1.46</v>
      </c>
      <c r="E16" s="1">
        <v>1.15</v>
      </c>
      <c r="F16" s="5">
        <v>1.5</v>
      </c>
      <c r="G16" s="1">
        <v>0.04</v>
      </c>
      <c r="H16" s="1">
        <v>1.19</v>
      </c>
      <c r="I16" s="5">
        <f t="shared" si="0"/>
        <v>1.2249999999999999</v>
      </c>
      <c r="L16" s="1" t="s">
        <v>15</v>
      </c>
      <c r="O16" t="s">
        <v>0</v>
      </c>
      <c r="P16" s="1" t="s">
        <v>0</v>
      </c>
    </row>
    <row r="17" spans="2:9" s="1" customFormat="1" ht="12.75">
      <c r="B17" s="4" t="s">
        <v>13</v>
      </c>
      <c r="C17" s="1">
        <v>0.78</v>
      </c>
      <c r="D17" s="1">
        <v>0.64</v>
      </c>
      <c r="E17" s="1">
        <v>0.87</v>
      </c>
      <c r="F17" s="5">
        <v>1</v>
      </c>
      <c r="G17" s="1">
        <v>0.31</v>
      </c>
      <c r="H17" s="1">
        <v>0.49</v>
      </c>
      <c r="I17" s="5">
        <f t="shared" si="0"/>
        <v>0.6816666666666666</v>
      </c>
    </row>
    <row r="18" spans="2:9" s="1" customFormat="1" ht="12.75">
      <c r="B18" s="4" t="s">
        <v>14</v>
      </c>
      <c r="C18" s="5">
        <v>0.76</v>
      </c>
      <c r="D18" s="1">
        <v>0.68</v>
      </c>
      <c r="E18" s="1">
        <v>0.46</v>
      </c>
      <c r="F18" s="5">
        <v>0.2</v>
      </c>
      <c r="G18" s="1">
        <v>0.07</v>
      </c>
      <c r="H18" s="1">
        <v>0.33000000000000007</v>
      </c>
      <c r="I18" s="5">
        <f t="shared" si="0"/>
        <v>0.4166666666666667</v>
      </c>
    </row>
    <row r="19" spans="2:9" s="1" customFormat="1" ht="12.75">
      <c r="B19" s="4" t="s">
        <v>15</v>
      </c>
      <c r="C19" s="5">
        <v>0.42</v>
      </c>
      <c r="D19" s="1">
        <v>0.12</v>
      </c>
      <c r="E19" s="1">
        <v>0</v>
      </c>
      <c r="F19" s="1">
        <v>0.47</v>
      </c>
      <c r="G19" s="5">
        <v>0</v>
      </c>
      <c r="H19" s="5">
        <v>0</v>
      </c>
      <c r="I19" s="5">
        <f t="shared" si="0"/>
        <v>0.16833333333333333</v>
      </c>
    </row>
    <row r="20" spans="2:9" s="1" customFormat="1" ht="12.75">
      <c r="B20" s="4" t="s">
        <v>16</v>
      </c>
      <c r="C20" s="3">
        <f>SUM(C15:C19)</f>
        <v>4.029999999999999</v>
      </c>
      <c r="D20" s="3">
        <f>SUM(D14:D19)</f>
        <v>3.39</v>
      </c>
      <c r="E20" s="3">
        <f>SUM(E14:E19)</f>
        <v>2.57</v>
      </c>
      <c r="F20" s="3">
        <f>SUM(F14:F19)</f>
        <v>3.54</v>
      </c>
      <c r="G20" s="3">
        <f>SUM(G14:G19)</f>
        <v>0.8700000000000001</v>
      </c>
      <c r="H20" s="3">
        <f>SUM(H14:H19)</f>
        <v>2.73</v>
      </c>
      <c r="I20" s="13">
        <f>AVERAGE(C20:H20)</f>
        <v>2.8550000000000004</v>
      </c>
    </row>
    <row r="22" spans="15:16" ht="12.75">
      <c r="O22" s="1" t="s">
        <v>1</v>
      </c>
      <c r="P22" t="s">
        <v>2</v>
      </c>
    </row>
    <row r="23" spans="13:16" ht="12.75">
      <c r="M23">
        <v>2006</v>
      </c>
      <c r="O23" s="1" t="s">
        <v>3</v>
      </c>
      <c r="P23" t="s">
        <v>4</v>
      </c>
    </row>
    <row r="24" spans="12:16" ht="12.75">
      <c r="L24" s="1" t="s">
        <v>6</v>
      </c>
      <c r="M24" s="1">
        <v>0</v>
      </c>
      <c r="N24" s="1">
        <v>0.09</v>
      </c>
      <c r="O24" s="6">
        <f aca="true" t="shared" si="1" ref="O24:O29">N24-M24</f>
        <v>0.09</v>
      </c>
      <c r="P24" t="s">
        <v>17</v>
      </c>
    </row>
    <row r="25" spans="6:15" ht="12.75">
      <c r="F25" t="s">
        <v>2</v>
      </c>
      <c r="L25" s="1" t="s">
        <v>8</v>
      </c>
      <c r="M25" s="1">
        <v>0.09</v>
      </c>
      <c r="N25" s="1">
        <v>0.37</v>
      </c>
      <c r="O25" s="6">
        <f t="shared" si="1"/>
        <v>0.28</v>
      </c>
    </row>
    <row r="26" spans="3:15" ht="12.75">
      <c r="C26">
        <v>2003</v>
      </c>
      <c r="E26" s="1" t="s">
        <v>1</v>
      </c>
      <c r="F26" t="s">
        <v>4</v>
      </c>
      <c r="L26" s="1" t="s">
        <v>10</v>
      </c>
      <c r="M26" s="1">
        <v>0.37</v>
      </c>
      <c r="N26" s="1">
        <v>1.87</v>
      </c>
      <c r="O26" s="6">
        <f t="shared" si="1"/>
        <v>1.5</v>
      </c>
    </row>
    <row r="27" spans="3:15" ht="12.75">
      <c r="C27" s="1"/>
      <c r="D27" s="1"/>
      <c r="E27" s="1" t="s">
        <v>3</v>
      </c>
      <c r="L27" s="1" t="s">
        <v>13</v>
      </c>
      <c r="M27" s="1">
        <v>1.87</v>
      </c>
      <c r="N27" s="1">
        <v>2.87</v>
      </c>
      <c r="O27" s="6">
        <f t="shared" si="1"/>
        <v>1</v>
      </c>
    </row>
    <row r="28" spans="2:15" ht="12.75">
      <c r="B28" s="1" t="s">
        <v>8</v>
      </c>
      <c r="C28" s="1">
        <v>0</v>
      </c>
      <c r="D28" s="1">
        <v>0.06</v>
      </c>
      <c r="E28">
        <f>D28-C28</f>
        <v>0.06</v>
      </c>
      <c r="F28" s="2" t="s">
        <v>11</v>
      </c>
      <c r="L28" s="1" t="s">
        <v>14</v>
      </c>
      <c r="M28" s="1">
        <v>2.87</v>
      </c>
      <c r="N28" s="1">
        <v>3.07</v>
      </c>
      <c r="O28" s="6">
        <f t="shared" si="1"/>
        <v>0.19999999999999973</v>
      </c>
    </row>
    <row r="29" spans="2:16" ht="12.75">
      <c r="B29" s="1" t="s">
        <v>10</v>
      </c>
      <c r="C29" s="1">
        <v>0.06</v>
      </c>
      <c r="D29" s="1">
        <v>2.07</v>
      </c>
      <c r="E29">
        <f>D29-C29</f>
        <v>2.01</v>
      </c>
      <c r="F29" s="1" t="s">
        <v>11</v>
      </c>
      <c r="L29" s="1" t="s">
        <v>15</v>
      </c>
      <c r="M29" s="1">
        <v>3.07</v>
      </c>
      <c r="N29" s="1">
        <v>3.54</v>
      </c>
      <c r="O29">
        <f t="shared" si="1"/>
        <v>0.4700000000000002</v>
      </c>
      <c r="P29" t="s">
        <v>18</v>
      </c>
    </row>
    <row r="30" spans="2:6" ht="12.75">
      <c r="B30" s="1" t="s">
        <v>13</v>
      </c>
      <c r="C30" s="1">
        <v>2.07</v>
      </c>
      <c r="D30" s="1">
        <v>2.85</v>
      </c>
      <c r="E30">
        <f>D30-C30</f>
        <v>0.7800000000000002</v>
      </c>
      <c r="F30" s="1" t="s">
        <v>11</v>
      </c>
    </row>
    <row r="31" spans="2:6" ht="12.75">
      <c r="B31" s="1" t="s">
        <v>14</v>
      </c>
      <c r="C31" s="1">
        <v>2.85</v>
      </c>
      <c r="D31" s="1">
        <v>3.61</v>
      </c>
      <c r="E31" s="6">
        <f>D31-C31</f>
        <v>0.7599999999999998</v>
      </c>
      <c r="F31" s="1" t="s">
        <v>11</v>
      </c>
    </row>
    <row r="32" spans="2:16" ht="12.75">
      <c r="B32" s="1" t="s">
        <v>15</v>
      </c>
      <c r="C32" s="1">
        <v>3.61</v>
      </c>
      <c r="D32" s="1">
        <v>4.03</v>
      </c>
      <c r="E32" s="6">
        <f>D32-C32</f>
        <v>0.4200000000000004</v>
      </c>
      <c r="F32" s="1" t="s">
        <v>19</v>
      </c>
      <c r="O32" s="1" t="s">
        <v>1</v>
      </c>
      <c r="P32" t="s">
        <v>2</v>
      </c>
    </row>
    <row r="33" spans="13:16" ht="12.75">
      <c r="M33">
        <v>2007</v>
      </c>
      <c r="O33" s="1" t="s">
        <v>3</v>
      </c>
      <c r="P33" t="s">
        <v>4</v>
      </c>
    </row>
    <row r="34" spans="12:16" ht="12.75">
      <c r="L34" s="1" t="s">
        <v>6</v>
      </c>
      <c r="M34" s="5">
        <v>0</v>
      </c>
      <c r="N34" s="1">
        <v>0.01</v>
      </c>
      <c r="O34">
        <f aca="true" t="shared" si="2" ref="O34:O39">N34-M34</f>
        <v>0.01</v>
      </c>
      <c r="P34" t="s">
        <v>20</v>
      </c>
    </row>
    <row r="35" spans="5:15" ht="12.75">
      <c r="E35" s="1" t="s">
        <v>1</v>
      </c>
      <c r="F35" t="s">
        <v>2</v>
      </c>
      <c r="L35" s="1" t="s">
        <v>8</v>
      </c>
      <c r="M35" s="1">
        <v>0.01</v>
      </c>
      <c r="N35" s="1">
        <v>0.45</v>
      </c>
      <c r="O35">
        <f t="shared" si="2"/>
        <v>0.44</v>
      </c>
    </row>
    <row r="36" spans="3:15" ht="12.75">
      <c r="C36">
        <v>2004</v>
      </c>
      <c r="E36" s="1" t="s">
        <v>3</v>
      </c>
      <c r="F36" t="s">
        <v>4</v>
      </c>
      <c r="L36" s="1" t="s">
        <v>10</v>
      </c>
      <c r="M36" s="1">
        <v>0.45</v>
      </c>
      <c r="N36" s="1">
        <v>0.49</v>
      </c>
      <c r="O36">
        <f t="shared" si="2"/>
        <v>0.03999999999999998</v>
      </c>
    </row>
    <row r="37" spans="2:16" ht="12.75">
      <c r="B37" s="1" t="s">
        <v>6</v>
      </c>
      <c r="C37" s="1">
        <v>0</v>
      </c>
      <c r="D37" s="1">
        <v>0.07</v>
      </c>
      <c r="E37">
        <f aca="true" t="shared" si="3" ref="E37:E42">D37-C37</f>
        <v>0.07</v>
      </c>
      <c r="F37" t="s">
        <v>21</v>
      </c>
      <c r="L37" s="1" t="s">
        <v>13</v>
      </c>
      <c r="M37" s="1">
        <v>0.49</v>
      </c>
      <c r="N37" s="5">
        <v>0.8</v>
      </c>
      <c r="O37">
        <f t="shared" si="2"/>
        <v>0.31000000000000005</v>
      </c>
      <c r="P37" t="s">
        <v>0</v>
      </c>
    </row>
    <row r="38" spans="2:15" ht="12.75">
      <c r="B38" s="1" t="s">
        <v>8</v>
      </c>
      <c r="C38" s="1">
        <v>0.07</v>
      </c>
      <c r="D38" s="1">
        <v>0.49</v>
      </c>
      <c r="E38">
        <f t="shared" si="3"/>
        <v>0.42</v>
      </c>
      <c r="F38" s="2" t="s">
        <v>11</v>
      </c>
      <c r="L38" s="1" t="s">
        <v>14</v>
      </c>
      <c r="M38" s="5">
        <v>0.8</v>
      </c>
      <c r="N38" s="1">
        <v>0.87</v>
      </c>
      <c r="O38" s="6">
        <f t="shared" si="2"/>
        <v>0.06999999999999995</v>
      </c>
    </row>
    <row r="39" spans="2:16" ht="12.75">
      <c r="B39" s="1" t="s">
        <v>10</v>
      </c>
      <c r="C39" s="1">
        <v>0.49</v>
      </c>
      <c r="D39" s="1">
        <v>1.95</v>
      </c>
      <c r="E39">
        <f t="shared" si="3"/>
        <v>1.46</v>
      </c>
      <c r="F39" s="1" t="s">
        <v>11</v>
      </c>
      <c r="L39" s="1" t="s">
        <v>15</v>
      </c>
      <c r="M39" s="1">
        <v>0.87</v>
      </c>
      <c r="N39" s="1">
        <v>0.87</v>
      </c>
      <c r="O39">
        <f t="shared" si="2"/>
        <v>0</v>
      </c>
      <c r="P39" t="s">
        <v>22</v>
      </c>
    </row>
    <row r="40" spans="2:6" ht="12.75">
      <c r="B40" s="1" t="s">
        <v>13</v>
      </c>
      <c r="C40" s="1">
        <v>1.95</v>
      </c>
      <c r="D40" s="1">
        <v>2.59</v>
      </c>
      <c r="E40" s="6">
        <f t="shared" si="3"/>
        <v>0.6399999999999999</v>
      </c>
      <c r="F40" s="1" t="s">
        <v>11</v>
      </c>
    </row>
    <row r="41" spans="2:6" ht="12.75">
      <c r="B41" s="1" t="s">
        <v>14</v>
      </c>
      <c r="C41" s="1">
        <v>2.59</v>
      </c>
      <c r="D41" s="1">
        <v>3.27</v>
      </c>
      <c r="E41">
        <f t="shared" si="3"/>
        <v>0.6800000000000002</v>
      </c>
      <c r="F41" s="1" t="s">
        <v>11</v>
      </c>
    </row>
    <row r="42" spans="2:16" ht="12.75">
      <c r="B42" s="1" t="s">
        <v>15</v>
      </c>
      <c r="C42" s="1">
        <v>3.27</v>
      </c>
      <c r="D42" s="1">
        <v>3.39</v>
      </c>
      <c r="E42">
        <f t="shared" si="3"/>
        <v>0.1200000000000001</v>
      </c>
      <c r="F42" s="1" t="s">
        <v>23</v>
      </c>
      <c r="M42">
        <v>2008</v>
      </c>
      <c r="O42" s="1" t="s">
        <v>1</v>
      </c>
      <c r="P42" t="s">
        <v>2</v>
      </c>
    </row>
    <row r="43" spans="12:16" ht="12.75">
      <c r="L43" t="s">
        <v>0</v>
      </c>
      <c r="M43" s="29" t="s">
        <v>0</v>
      </c>
      <c r="N43" s="29" t="s">
        <v>0</v>
      </c>
      <c r="O43" s="1" t="s">
        <v>3</v>
      </c>
      <c r="P43" t="s">
        <v>4</v>
      </c>
    </row>
    <row r="44" spans="12:16" ht="12.75">
      <c r="L44" s="1" t="s">
        <v>6</v>
      </c>
      <c r="M44">
        <v>0</v>
      </c>
      <c r="N44">
        <v>0.37</v>
      </c>
      <c r="O44">
        <f>N44-M44</f>
        <v>0.37</v>
      </c>
      <c r="P44" t="s">
        <v>64</v>
      </c>
    </row>
    <row r="45" spans="12:15" ht="12.75">
      <c r="L45" s="1" t="s">
        <v>8</v>
      </c>
      <c r="M45">
        <v>0.37</v>
      </c>
      <c r="N45">
        <v>0.72</v>
      </c>
      <c r="O45">
        <f>N45-M45</f>
        <v>0.35</v>
      </c>
    </row>
    <row r="46" spans="12:15" ht="12.75">
      <c r="L46" s="1" t="s">
        <v>10</v>
      </c>
      <c r="M46">
        <v>0.72</v>
      </c>
      <c r="N46">
        <v>1.91</v>
      </c>
      <c r="O46">
        <f>N46-M46</f>
        <v>1.19</v>
      </c>
    </row>
    <row r="47" spans="12:15" ht="12.75">
      <c r="L47" s="1" t="s">
        <v>13</v>
      </c>
      <c r="M47">
        <v>1.91</v>
      </c>
      <c r="N47">
        <v>2.4</v>
      </c>
      <c r="O47">
        <f>N47-M47</f>
        <v>0.49</v>
      </c>
    </row>
    <row r="48" spans="12:16" ht="12.75">
      <c r="L48" s="1" t="s">
        <v>14</v>
      </c>
      <c r="M48">
        <v>2.4</v>
      </c>
      <c r="N48">
        <v>2.73</v>
      </c>
      <c r="O48">
        <f>N48-M48</f>
        <v>0.33000000000000007</v>
      </c>
      <c r="P48" t="s">
        <v>65</v>
      </c>
    </row>
    <row r="50" spans="12:15" ht="12.75">
      <c r="L50" t="s">
        <v>3</v>
      </c>
      <c r="O50">
        <f>SUM(O44:O48)</f>
        <v>2.73</v>
      </c>
    </row>
    <row r="7337" ht="12.75">
      <c r="A7337" t="s">
        <v>24</v>
      </c>
    </row>
    <row r="7581" ht="12.75">
      <c r="A7581" t="s">
        <v>24</v>
      </c>
    </row>
    <row r="11892" ht="12.75">
      <c r="A11892" t="s">
        <v>24</v>
      </c>
    </row>
    <row r="41087" spans="3:5" ht="12.75">
      <c r="C41087" s="7">
        <v>38903</v>
      </c>
      <c r="D41087" s="8">
        <v>0.5416666666666666</v>
      </c>
      <c r="E41087" s="9">
        <v>9.5</v>
      </c>
    </row>
    <row r="41088" spans="3:5" ht="12.75">
      <c r="C41088" s="7">
        <v>38903</v>
      </c>
      <c r="D41088" s="8">
        <v>0.5833333333333334</v>
      </c>
      <c r="E41088" s="9">
        <v>9.7</v>
      </c>
    </row>
    <row r="41089" spans="3:5" ht="12.75">
      <c r="C41089" s="7">
        <v>38903</v>
      </c>
      <c r="D41089" s="8">
        <v>0.625</v>
      </c>
      <c r="E41089" s="9">
        <v>10.5</v>
      </c>
    </row>
    <row r="41090" spans="3:5" ht="12.75">
      <c r="C41090" s="7">
        <v>38903</v>
      </c>
      <c r="D41090" s="8">
        <v>0.6666666666666666</v>
      </c>
      <c r="E41090" s="9">
        <v>11.1</v>
      </c>
    </row>
    <row r="41091" spans="3:5" ht="12.75">
      <c r="C41091" s="7">
        <v>38903</v>
      </c>
      <c r="D41091" s="8">
        <v>0.7083333333333334</v>
      </c>
      <c r="E41091" s="9">
        <v>11.3</v>
      </c>
    </row>
    <row r="41092" spans="3:5" ht="12.75">
      <c r="C41092" s="7">
        <v>38903</v>
      </c>
      <c r="D41092" s="8">
        <v>0.75</v>
      </c>
      <c r="E41092" s="9">
        <v>11.3</v>
      </c>
    </row>
    <row r="41093" spans="3:5" ht="12.75">
      <c r="C41093" s="7">
        <v>38903</v>
      </c>
      <c r="D41093" s="8">
        <v>0.7916666666666666</v>
      </c>
      <c r="E41093" s="9">
        <v>11</v>
      </c>
    </row>
    <row r="41094" spans="3:5" ht="12.75">
      <c r="C41094" s="7">
        <v>38903</v>
      </c>
      <c r="D41094" s="8">
        <v>0.8333333333333334</v>
      </c>
      <c r="E41094" s="9">
        <v>10.4</v>
      </c>
    </row>
    <row r="41095" spans="3:5" ht="12.75">
      <c r="C41095" s="7">
        <v>38903</v>
      </c>
      <c r="D41095" s="8">
        <v>0.875</v>
      </c>
      <c r="E41095" s="9">
        <v>9.8</v>
      </c>
    </row>
    <row r="41096" spans="3:5" ht="12.75">
      <c r="C41096" s="7">
        <v>38903</v>
      </c>
      <c r="D41096" s="8">
        <v>0.9166666666666666</v>
      </c>
      <c r="E41096" s="9">
        <v>8.7</v>
      </c>
    </row>
    <row r="41097" spans="3:5" ht="12.75">
      <c r="C41097" s="7">
        <v>38903</v>
      </c>
      <c r="D41097" s="8">
        <v>0.9583333333333334</v>
      </c>
      <c r="E41097" s="9">
        <v>7.5</v>
      </c>
    </row>
    <row r="41098" spans="3:5" ht="12.75">
      <c r="C41098" s="7">
        <v>38904</v>
      </c>
      <c r="D41098" s="8">
        <v>0</v>
      </c>
      <c r="E41098" s="9">
        <v>5.7</v>
      </c>
    </row>
    <row r="41099" spans="3:5" ht="12.75">
      <c r="C41099" s="7">
        <v>38904</v>
      </c>
      <c r="D41099" s="8">
        <v>0.041666666666666664</v>
      </c>
      <c r="E41099" s="9">
        <v>4.6</v>
      </c>
    </row>
    <row r="41100" spans="3:5" ht="12.75">
      <c r="C41100" s="7">
        <v>38904</v>
      </c>
      <c r="D41100" s="8">
        <v>0.08333333333333333</v>
      </c>
      <c r="E41100" s="9">
        <v>3.5</v>
      </c>
    </row>
    <row r="41101" spans="3:5" ht="12.75">
      <c r="C41101" s="7">
        <v>38904</v>
      </c>
      <c r="D41101" s="8">
        <v>0.125</v>
      </c>
      <c r="E41101" s="9">
        <v>2.6</v>
      </c>
    </row>
    <row r="41102" spans="3:5" ht="12.75">
      <c r="C41102" s="7">
        <v>38904</v>
      </c>
      <c r="D41102" s="8">
        <v>0.16666666666666666</v>
      </c>
      <c r="E41102" s="9">
        <v>2.1</v>
      </c>
    </row>
    <row r="41103" spans="3:5" ht="12.75">
      <c r="C41103" s="7">
        <v>38904</v>
      </c>
      <c r="D41103" s="8">
        <v>0.20833333333333334</v>
      </c>
      <c r="E41103" s="9">
        <v>1.3</v>
      </c>
    </row>
    <row r="41104" spans="3:5" ht="12.75">
      <c r="C41104" s="7">
        <v>38904</v>
      </c>
      <c r="D41104" s="8">
        <v>0.25</v>
      </c>
      <c r="E41104" s="9">
        <v>0.7</v>
      </c>
    </row>
    <row r="41105" spans="3:5" ht="12.75">
      <c r="C41105" s="7">
        <v>38904</v>
      </c>
      <c r="D41105" s="8">
        <v>0.2916666666666667</v>
      </c>
      <c r="E41105" s="9">
        <v>0.4</v>
      </c>
    </row>
    <row r="41106" spans="3:5" ht="12.75">
      <c r="C41106" s="7">
        <v>38904</v>
      </c>
      <c r="D41106" s="8">
        <v>0.3333333333333333</v>
      </c>
      <c r="E41106" s="9">
        <v>0.3</v>
      </c>
    </row>
    <row r="41107" spans="3:5" ht="12.75">
      <c r="C41107" s="7">
        <v>38904</v>
      </c>
      <c r="D41107" s="8">
        <v>0.375</v>
      </c>
      <c r="E41107" s="9">
        <v>1.1</v>
      </c>
    </row>
    <row r="41108" spans="3:5" ht="12.75">
      <c r="C41108" s="7">
        <v>38904</v>
      </c>
      <c r="D41108" s="8">
        <v>0.4166666666666667</v>
      </c>
      <c r="E41108" s="9">
        <v>1.6</v>
      </c>
    </row>
    <row r="41109" spans="3:5" ht="12.75">
      <c r="C41109" s="7">
        <v>38904</v>
      </c>
      <c r="D41109" s="8">
        <v>0.4583333333333333</v>
      </c>
      <c r="E41109" s="9">
        <v>2.4</v>
      </c>
    </row>
    <row r="41110" spans="3:5" ht="12.75">
      <c r="C41110" s="7">
        <v>38904</v>
      </c>
      <c r="D41110" s="8">
        <v>0.7083333333333334</v>
      </c>
      <c r="E41110" s="9">
        <v>8.2</v>
      </c>
    </row>
    <row r="41111" spans="3:5" ht="12.75">
      <c r="C41111" s="7">
        <v>38904</v>
      </c>
      <c r="D41111" s="8">
        <v>0.75</v>
      </c>
      <c r="E41111" s="9">
        <v>8.1</v>
      </c>
    </row>
    <row r="41112" spans="3:5" ht="12.75">
      <c r="C41112" s="7">
        <v>38904</v>
      </c>
      <c r="D41112" s="8">
        <v>0.7916666666666666</v>
      </c>
      <c r="E41112" s="9">
        <v>7.6</v>
      </c>
    </row>
    <row r="41113" spans="3:5" ht="12.75">
      <c r="C41113" s="7">
        <v>38904</v>
      </c>
      <c r="D41113" s="8">
        <v>0.8333333333333334</v>
      </c>
      <c r="E41113" s="9">
        <v>6.8</v>
      </c>
    </row>
    <row r="41114" spans="3:5" ht="12.75">
      <c r="C41114" s="7">
        <v>38904</v>
      </c>
      <c r="D41114" s="8">
        <v>0.875</v>
      </c>
      <c r="E41114" s="9">
        <v>6.1</v>
      </c>
    </row>
    <row r="41115" spans="3:5" ht="12.75">
      <c r="C41115" s="7">
        <v>38904</v>
      </c>
      <c r="D41115" s="8">
        <v>0.9166666666666666</v>
      </c>
      <c r="E41115" s="9">
        <v>5.1</v>
      </c>
    </row>
    <row r="41116" spans="3:5" ht="12.75">
      <c r="C41116" s="7">
        <v>38904</v>
      </c>
      <c r="D41116" s="8">
        <v>0.9583333333333334</v>
      </c>
      <c r="E41116" s="9">
        <v>4.4</v>
      </c>
    </row>
    <row r="41117" spans="3:5" ht="12.75">
      <c r="C41117" s="7">
        <v>38905</v>
      </c>
      <c r="D41117" s="8">
        <v>0</v>
      </c>
      <c r="E41117" s="9">
        <v>2.9</v>
      </c>
    </row>
    <row r="41118" spans="3:5" ht="12.75">
      <c r="C41118" s="7">
        <v>38905</v>
      </c>
      <c r="D41118" s="8">
        <v>0.041666666666666664</v>
      </c>
      <c r="E41118" s="9">
        <v>1.7</v>
      </c>
    </row>
    <row r="41119" spans="3:5" ht="12.75">
      <c r="C41119" s="7">
        <v>38905</v>
      </c>
      <c r="D41119" s="8">
        <v>0.08333333333333333</v>
      </c>
      <c r="E41119" s="9">
        <v>1.2</v>
      </c>
    </row>
    <row r="41120" spans="3:5" ht="12.75">
      <c r="C41120" s="7">
        <v>38905</v>
      </c>
      <c r="D41120" s="8">
        <v>0.125</v>
      </c>
      <c r="E41120" s="9">
        <v>0.8</v>
      </c>
    </row>
    <row r="41121" spans="3:5" ht="12.75">
      <c r="C41121" s="7">
        <v>38905</v>
      </c>
      <c r="D41121" s="8">
        <v>0.16666666666666666</v>
      </c>
      <c r="E41121" s="9">
        <v>0.4</v>
      </c>
    </row>
    <row r="41122" spans="3:5" ht="12.75">
      <c r="C41122" s="7">
        <v>38905</v>
      </c>
      <c r="D41122" s="8">
        <v>0.20833333333333334</v>
      </c>
      <c r="E41122" s="9">
        <v>0.2</v>
      </c>
    </row>
    <row r="41123" spans="3:5" ht="12.75">
      <c r="C41123" s="7">
        <v>38905</v>
      </c>
      <c r="D41123" s="8">
        <v>0.25</v>
      </c>
      <c r="E41123" s="9">
        <v>0.3</v>
      </c>
    </row>
    <row r="41124" spans="3:5" ht="12.75">
      <c r="C41124" s="7">
        <v>38905</v>
      </c>
      <c r="D41124" s="8">
        <v>0.2916666666666667</v>
      </c>
      <c r="E41124" s="9">
        <v>0.4</v>
      </c>
    </row>
    <row r="41125" spans="3:5" ht="12.75">
      <c r="C41125" s="7">
        <v>38905</v>
      </c>
      <c r="D41125" s="8">
        <v>0.3333333333333333</v>
      </c>
      <c r="E41125" s="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11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12.8515625" style="0" customWidth="1"/>
    <col min="7" max="7" width="8.28125" style="0" customWidth="1"/>
    <col min="11" max="11" width="11.57421875" style="0" customWidth="1"/>
  </cols>
  <sheetData>
    <row r="3" spans="3:13" ht="12.75">
      <c r="C3" s="10"/>
      <c r="L3" s="1"/>
      <c r="M3" s="1"/>
    </row>
    <row r="4" spans="3:15" ht="12.75">
      <c r="C4" s="10" t="s">
        <v>70</v>
      </c>
      <c r="F4" s="30" t="s">
        <v>66</v>
      </c>
      <c r="K4" s="1"/>
      <c r="L4" s="5"/>
      <c r="M4" s="5"/>
      <c r="N4" s="6"/>
      <c r="O4" s="2"/>
    </row>
    <row r="5" spans="2:14" s="1" customFormat="1" ht="12.75">
      <c r="B5"/>
      <c r="C5" t="s">
        <v>39</v>
      </c>
      <c r="D5"/>
      <c r="E5"/>
      <c r="F5"/>
      <c r="G5"/>
      <c r="H5"/>
      <c r="I5"/>
      <c r="L5" s="5"/>
      <c r="M5" s="5"/>
      <c r="N5" s="6"/>
    </row>
    <row r="6" spans="2:14" s="1" customFormat="1" ht="12.75">
      <c r="B6" s="15"/>
      <c r="C6" s="3">
        <v>2003</v>
      </c>
      <c r="D6" s="3">
        <v>2004</v>
      </c>
      <c r="E6" s="3">
        <v>2005</v>
      </c>
      <c r="F6" s="3">
        <v>2006</v>
      </c>
      <c r="G6" s="3">
        <v>2007</v>
      </c>
      <c r="H6" s="3">
        <v>2008</v>
      </c>
      <c r="I6" s="3" t="s">
        <v>41</v>
      </c>
      <c r="L6" s="5"/>
      <c r="M6" s="5"/>
      <c r="N6" s="6"/>
    </row>
    <row r="7" spans="2:14" s="1" customFormat="1" ht="12.75">
      <c r="B7" s="16" t="s">
        <v>6</v>
      </c>
      <c r="F7" s="5"/>
      <c r="G7" s="5"/>
      <c r="H7" s="5">
        <v>0.05</v>
      </c>
      <c r="I7" s="5">
        <f aca="true" t="shared" si="0" ref="I7:I13">AVERAGE(C7:H7)</f>
        <v>0.05</v>
      </c>
      <c r="L7" s="5"/>
      <c r="M7" s="5"/>
      <c r="N7" s="6"/>
    </row>
    <row r="8" spans="2:14" s="1" customFormat="1" ht="12.75">
      <c r="B8" s="16" t="s">
        <v>8</v>
      </c>
      <c r="F8" s="5"/>
      <c r="G8" s="17"/>
      <c r="H8" s="5">
        <v>1.13</v>
      </c>
      <c r="I8" s="5">
        <f t="shared" si="0"/>
        <v>1.13</v>
      </c>
      <c r="N8"/>
    </row>
    <row r="9" spans="2:9" s="1" customFormat="1" ht="12.75">
      <c r="B9" s="16" t="s">
        <v>10</v>
      </c>
      <c r="F9" s="5"/>
      <c r="G9" s="17"/>
      <c r="H9" s="5">
        <v>1.86</v>
      </c>
      <c r="I9" s="5">
        <f t="shared" si="0"/>
        <v>1.86</v>
      </c>
    </row>
    <row r="10" spans="2:9" s="1" customFormat="1" ht="12.75">
      <c r="B10" s="16" t="s">
        <v>13</v>
      </c>
      <c r="F10" s="5"/>
      <c r="G10" s="5"/>
      <c r="H10" s="5">
        <v>0.43999999999999995</v>
      </c>
      <c r="I10" s="5">
        <f t="shared" si="0"/>
        <v>0.43999999999999995</v>
      </c>
    </row>
    <row r="11" spans="2:9" s="1" customFormat="1" ht="12.75">
      <c r="B11" s="16" t="s">
        <v>14</v>
      </c>
      <c r="C11" s="5"/>
      <c r="F11" s="5"/>
      <c r="G11" s="5"/>
      <c r="H11" s="5">
        <v>0.31000000000000005</v>
      </c>
      <c r="I11" s="5">
        <f t="shared" si="0"/>
        <v>0.31000000000000005</v>
      </c>
    </row>
    <row r="12" spans="2:9" s="1" customFormat="1" ht="12.75">
      <c r="B12" s="16" t="s">
        <v>15</v>
      </c>
      <c r="C12" s="5"/>
      <c r="F12" s="5"/>
      <c r="G12" s="5"/>
      <c r="H12" s="5">
        <v>0</v>
      </c>
      <c r="I12" s="5">
        <f t="shared" si="0"/>
        <v>0</v>
      </c>
    </row>
    <row r="13" spans="2:9" ht="12.75">
      <c r="B13" s="16" t="s">
        <v>16</v>
      </c>
      <c r="C13" s="3"/>
      <c r="D13" s="13"/>
      <c r="E13" s="3"/>
      <c r="F13" s="3"/>
      <c r="G13" s="18"/>
      <c r="H13" s="3">
        <f>SUM(H7:H12)</f>
        <v>3.79</v>
      </c>
      <c r="I13" s="13">
        <f t="shared" si="0"/>
        <v>3.79</v>
      </c>
    </row>
    <row r="16" spans="11:14" ht="12.75">
      <c r="K16" s="1"/>
      <c r="L16" s="5"/>
      <c r="M16" s="5"/>
      <c r="N16" s="6"/>
    </row>
    <row r="17" spans="11:14" ht="12.75">
      <c r="K17" s="1"/>
      <c r="L17" s="5"/>
      <c r="M17" s="5"/>
      <c r="N17" s="6"/>
    </row>
    <row r="18" spans="11:14" ht="12.75">
      <c r="K18" s="1"/>
      <c r="L18" s="5"/>
      <c r="M18" s="5"/>
      <c r="N18" s="6"/>
    </row>
    <row r="19" spans="3:14" ht="12.75">
      <c r="C19" s="1"/>
      <c r="D19" s="1"/>
      <c r="K19" s="1"/>
      <c r="L19" s="5"/>
      <c r="M19" s="5"/>
      <c r="N19" s="6"/>
    </row>
    <row r="20" spans="2:14" ht="12.75">
      <c r="B20" s="1"/>
      <c r="C20" s="5"/>
      <c r="D20" s="5"/>
      <c r="E20" s="6"/>
      <c r="F20" s="2"/>
      <c r="K20" s="1"/>
      <c r="L20" s="5"/>
      <c r="M20" s="5"/>
      <c r="N20" s="6"/>
    </row>
    <row r="21" spans="2:13" ht="12.75">
      <c r="B21" s="1"/>
      <c r="C21" s="5"/>
      <c r="D21" s="5"/>
      <c r="E21" s="6"/>
      <c r="F21" s="1"/>
      <c r="K21" s="1"/>
      <c r="L21" s="1"/>
      <c r="M21" s="1"/>
    </row>
    <row r="22" spans="2:9" ht="12.75">
      <c r="B22" s="1">
        <v>2008</v>
      </c>
      <c r="C22" s="5"/>
      <c r="D22" s="5"/>
      <c r="E22" s="6"/>
      <c r="F22" s="1"/>
      <c r="I22" s="5"/>
    </row>
    <row r="23" spans="2:6" ht="12.75">
      <c r="B23" s="30" t="s">
        <v>75</v>
      </c>
      <c r="F23" s="1"/>
    </row>
    <row r="24" spans="2:18" ht="12.75">
      <c r="B24" t="s">
        <v>58</v>
      </c>
      <c r="C24">
        <f aca="true" t="shared" si="1" ref="C24:C29">E24-D24</f>
        <v>0.05</v>
      </c>
      <c r="D24">
        <v>0</v>
      </c>
      <c r="E24">
        <v>0.05</v>
      </c>
      <c r="F24" s="1"/>
      <c r="R24">
        <v>2007</v>
      </c>
    </row>
    <row r="25" spans="2:18" ht="12.75">
      <c r="B25" t="s">
        <v>59</v>
      </c>
      <c r="C25">
        <f t="shared" si="1"/>
        <v>1.13</v>
      </c>
      <c r="D25">
        <v>0.05</v>
      </c>
      <c r="E25">
        <v>1.18</v>
      </c>
      <c r="R25" t="s">
        <v>57</v>
      </c>
    </row>
    <row r="26" spans="2:14" ht="12.75">
      <c r="B26" t="s">
        <v>60</v>
      </c>
      <c r="C26">
        <f t="shared" si="1"/>
        <v>1.86</v>
      </c>
      <c r="D26">
        <v>1.18</v>
      </c>
      <c r="E26">
        <v>3.04</v>
      </c>
      <c r="K26" s="1"/>
      <c r="L26" s="5"/>
      <c r="M26" s="5"/>
      <c r="N26" s="6"/>
    </row>
    <row r="27" spans="2:18" ht="12.75">
      <c r="B27" t="s">
        <v>61</v>
      </c>
      <c r="C27">
        <f t="shared" si="1"/>
        <v>0.43999999999999995</v>
      </c>
      <c r="D27">
        <v>3.04</v>
      </c>
      <c r="E27">
        <v>3.48</v>
      </c>
      <c r="K27" s="1"/>
      <c r="L27" s="5"/>
      <c r="M27" s="5"/>
      <c r="N27" s="6"/>
      <c r="P27" s="26"/>
      <c r="R27">
        <v>0.41</v>
      </c>
    </row>
    <row r="28" spans="2:18" ht="12.75">
      <c r="B28" t="s">
        <v>62</v>
      </c>
      <c r="C28">
        <f t="shared" si="1"/>
        <v>0.31000000000000005</v>
      </c>
      <c r="D28">
        <v>3.48</v>
      </c>
      <c r="E28">
        <v>3.79</v>
      </c>
      <c r="K28" s="1"/>
      <c r="L28" s="5"/>
      <c r="M28" s="5"/>
      <c r="N28" s="6"/>
      <c r="P28" s="26"/>
      <c r="R28">
        <v>0.09</v>
      </c>
    </row>
    <row r="29" spans="2:18" ht="12.75">
      <c r="B29" t="s">
        <v>63</v>
      </c>
      <c r="C29">
        <f t="shared" si="1"/>
        <v>0</v>
      </c>
      <c r="D29">
        <v>3.79</v>
      </c>
      <c r="E29">
        <v>3.79</v>
      </c>
      <c r="K29" s="1"/>
      <c r="L29" s="5"/>
      <c r="M29" s="5"/>
      <c r="N29" s="6"/>
      <c r="R29">
        <v>0.44</v>
      </c>
    </row>
    <row r="30" spans="2:18" ht="15">
      <c r="B30" t="s">
        <v>3</v>
      </c>
      <c r="C30" s="28">
        <f>SUM(C24:C29)</f>
        <v>3.79</v>
      </c>
      <c r="F30" s="2"/>
      <c r="K30" s="1"/>
      <c r="L30" s="5"/>
      <c r="M30" s="5"/>
      <c r="N30" s="6"/>
      <c r="R30">
        <v>0.76</v>
      </c>
    </row>
    <row r="31" spans="2:14" ht="12.75">
      <c r="B31" s="1"/>
      <c r="C31" s="5"/>
      <c r="D31" s="5"/>
      <c r="E31" s="6"/>
      <c r="F31" s="1"/>
      <c r="K31" s="1"/>
      <c r="L31" s="5"/>
      <c r="M31" s="5"/>
      <c r="N31" s="6"/>
    </row>
    <row r="32" spans="2:6" ht="12.75">
      <c r="B32" s="1"/>
      <c r="C32" s="5"/>
      <c r="D32" s="5"/>
      <c r="E32" s="6"/>
      <c r="F32" s="1"/>
    </row>
    <row r="33" spans="2:6" ht="12.75">
      <c r="B33" s="1"/>
      <c r="C33" s="5"/>
      <c r="D33" s="5"/>
      <c r="E33" s="6"/>
      <c r="F33" s="1"/>
    </row>
    <row r="34" spans="2:6" ht="12.75">
      <c r="B34" s="1"/>
      <c r="C34" s="5"/>
      <c r="D34" s="5"/>
      <c r="E34" s="6"/>
      <c r="F34" s="1"/>
    </row>
    <row r="35" ht="12.75">
      <c r="K35" t="s">
        <v>0</v>
      </c>
    </row>
    <row r="7329" ht="12.75">
      <c r="A7329" t="s">
        <v>24</v>
      </c>
    </row>
    <row r="7573" ht="12.75">
      <c r="A7573" t="s">
        <v>24</v>
      </c>
    </row>
    <row r="11884" ht="12.75">
      <c r="A11884" t="s">
        <v>24</v>
      </c>
    </row>
    <row r="41079" spans="3:5" ht="12.75">
      <c r="C41079" s="7">
        <v>38903</v>
      </c>
      <c r="D41079" s="8">
        <v>0.5416666666666666</v>
      </c>
      <c r="E41079" s="9">
        <v>9.5</v>
      </c>
    </row>
    <row r="41080" spans="3:5" ht="12.75">
      <c r="C41080" s="7">
        <v>38903</v>
      </c>
      <c r="D41080" s="8">
        <v>0.5833333333333334</v>
      </c>
      <c r="E41080" s="9">
        <v>9.7</v>
      </c>
    </row>
    <row r="41081" spans="3:5" ht="12.75">
      <c r="C41081" s="7">
        <v>38903</v>
      </c>
      <c r="D41081" s="8">
        <v>0.625</v>
      </c>
      <c r="E41081" s="9">
        <v>10.5</v>
      </c>
    </row>
    <row r="41082" spans="3:5" ht="12.75">
      <c r="C41082" s="7">
        <v>38903</v>
      </c>
      <c r="D41082" s="8">
        <v>0.6666666666666666</v>
      </c>
      <c r="E41082" s="9">
        <v>11.1</v>
      </c>
    </row>
    <row r="41083" spans="3:5" ht="12.75">
      <c r="C41083" s="7">
        <v>38903</v>
      </c>
      <c r="D41083" s="8">
        <v>0.7083333333333334</v>
      </c>
      <c r="E41083" s="9">
        <v>11.3</v>
      </c>
    </row>
    <row r="41084" spans="3:5" ht="12.75">
      <c r="C41084" s="7">
        <v>38903</v>
      </c>
      <c r="D41084" s="8">
        <v>0.75</v>
      </c>
      <c r="E41084" s="9">
        <v>11.3</v>
      </c>
    </row>
    <row r="41085" spans="3:5" ht="12.75">
      <c r="C41085" s="7">
        <v>38903</v>
      </c>
      <c r="D41085" s="8">
        <v>0.7916666666666666</v>
      </c>
      <c r="E41085" s="9">
        <v>11</v>
      </c>
    </row>
    <row r="41086" spans="3:5" ht="12.75">
      <c r="C41086" s="7">
        <v>38903</v>
      </c>
      <c r="D41086" s="8">
        <v>0.8333333333333334</v>
      </c>
      <c r="E41086" s="9">
        <v>10.4</v>
      </c>
    </row>
    <row r="41087" spans="3:5" ht="12.75">
      <c r="C41087" s="7">
        <v>38903</v>
      </c>
      <c r="D41087" s="8">
        <v>0.875</v>
      </c>
      <c r="E41087" s="9">
        <v>9.8</v>
      </c>
    </row>
    <row r="41088" spans="3:5" ht="12.75">
      <c r="C41088" s="7">
        <v>38903</v>
      </c>
      <c r="D41088" s="8">
        <v>0.9166666666666666</v>
      </c>
      <c r="E41088" s="9">
        <v>8.7</v>
      </c>
    </row>
    <row r="41089" spans="3:5" ht="12.75">
      <c r="C41089" s="7">
        <v>38903</v>
      </c>
      <c r="D41089" s="8">
        <v>0.9583333333333334</v>
      </c>
      <c r="E41089" s="9">
        <v>7.5</v>
      </c>
    </row>
    <row r="41090" spans="3:5" ht="12.75">
      <c r="C41090" s="7">
        <v>38904</v>
      </c>
      <c r="D41090" s="8">
        <v>0</v>
      </c>
      <c r="E41090" s="9">
        <v>5.7</v>
      </c>
    </row>
    <row r="41091" spans="3:5" ht="12.75">
      <c r="C41091" s="7">
        <v>38904</v>
      </c>
      <c r="D41091" s="8">
        <v>0.041666666666666664</v>
      </c>
      <c r="E41091" s="9">
        <v>4.6</v>
      </c>
    </row>
    <row r="41092" spans="3:5" ht="12.75">
      <c r="C41092" s="7">
        <v>38904</v>
      </c>
      <c r="D41092" s="8">
        <v>0.08333333333333333</v>
      </c>
      <c r="E41092" s="9">
        <v>3.5</v>
      </c>
    </row>
    <row r="41093" spans="3:5" ht="12.75">
      <c r="C41093" s="7">
        <v>38904</v>
      </c>
      <c r="D41093" s="8">
        <v>0.125</v>
      </c>
      <c r="E41093" s="9">
        <v>2.6</v>
      </c>
    </row>
    <row r="41094" spans="3:5" ht="12.75">
      <c r="C41094" s="7">
        <v>38904</v>
      </c>
      <c r="D41094" s="8">
        <v>0.16666666666666666</v>
      </c>
      <c r="E41094" s="9">
        <v>2.1</v>
      </c>
    </row>
    <row r="41095" spans="3:5" ht="12.75">
      <c r="C41095" s="7">
        <v>38904</v>
      </c>
      <c r="D41095" s="8">
        <v>0.20833333333333334</v>
      </c>
      <c r="E41095" s="9">
        <v>1.3</v>
      </c>
    </row>
    <row r="41096" spans="3:5" ht="12.75">
      <c r="C41096" s="7">
        <v>38904</v>
      </c>
      <c r="D41096" s="8">
        <v>0.25</v>
      </c>
      <c r="E41096" s="9">
        <v>0.7</v>
      </c>
    </row>
    <row r="41097" spans="3:5" ht="12.75">
      <c r="C41097" s="7">
        <v>38904</v>
      </c>
      <c r="D41097" s="8">
        <v>0.2916666666666667</v>
      </c>
      <c r="E41097" s="9">
        <v>0.4</v>
      </c>
    </row>
    <row r="41098" spans="3:5" ht="12.75">
      <c r="C41098" s="7">
        <v>38904</v>
      </c>
      <c r="D41098" s="8">
        <v>0.3333333333333333</v>
      </c>
      <c r="E41098" s="9">
        <v>0.3</v>
      </c>
    </row>
    <row r="41099" spans="3:5" ht="12.75">
      <c r="C41099" s="7">
        <v>38904</v>
      </c>
      <c r="D41099" s="8">
        <v>0.375</v>
      </c>
      <c r="E41099" s="9">
        <v>1.1</v>
      </c>
    </row>
    <row r="41100" spans="3:5" ht="12.75">
      <c r="C41100" s="7">
        <v>38904</v>
      </c>
      <c r="D41100" s="8">
        <v>0.4166666666666667</v>
      </c>
      <c r="E41100" s="9">
        <v>1.6</v>
      </c>
    </row>
    <row r="41101" spans="3:5" ht="12.75">
      <c r="C41101" s="7">
        <v>38904</v>
      </c>
      <c r="D41101" s="8">
        <v>0.4583333333333333</v>
      </c>
      <c r="E41101" s="9">
        <v>2.4</v>
      </c>
    </row>
    <row r="41102" spans="3:5" ht="12.75">
      <c r="C41102" s="7">
        <v>38904</v>
      </c>
      <c r="D41102" s="8">
        <v>0.7083333333333334</v>
      </c>
      <c r="E41102" s="9">
        <v>8.2</v>
      </c>
    </row>
    <row r="41103" spans="3:5" ht="12.75">
      <c r="C41103" s="7">
        <v>38904</v>
      </c>
      <c r="D41103" s="8">
        <v>0.75</v>
      </c>
      <c r="E41103" s="9">
        <v>8.1</v>
      </c>
    </row>
    <row r="41104" spans="3:5" ht="12.75">
      <c r="C41104" s="7">
        <v>38904</v>
      </c>
      <c r="D41104" s="8">
        <v>0.7916666666666666</v>
      </c>
      <c r="E41104" s="9">
        <v>7.6</v>
      </c>
    </row>
    <row r="41105" spans="3:5" ht="12.75">
      <c r="C41105" s="7">
        <v>38904</v>
      </c>
      <c r="D41105" s="8">
        <v>0.8333333333333334</v>
      </c>
      <c r="E41105" s="9">
        <v>6.8</v>
      </c>
    </row>
    <row r="41106" spans="3:5" ht="12.75">
      <c r="C41106" s="7">
        <v>38904</v>
      </c>
      <c r="D41106" s="8">
        <v>0.875</v>
      </c>
      <c r="E41106" s="9">
        <v>6.1</v>
      </c>
    </row>
    <row r="41107" spans="3:5" ht="12.75">
      <c r="C41107" s="7">
        <v>38904</v>
      </c>
      <c r="D41107" s="8">
        <v>0.9166666666666666</v>
      </c>
      <c r="E41107" s="9">
        <v>5.1</v>
      </c>
    </row>
    <row r="41108" spans="3:5" ht="12.75">
      <c r="C41108" s="7">
        <v>38904</v>
      </c>
      <c r="D41108" s="8">
        <v>0.9583333333333334</v>
      </c>
      <c r="E41108" s="9">
        <v>4.4</v>
      </c>
    </row>
    <row r="41109" spans="3:5" ht="12.75">
      <c r="C41109" s="7">
        <v>38905</v>
      </c>
      <c r="D41109" s="8">
        <v>0</v>
      </c>
      <c r="E41109" s="9">
        <v>2.9</v>
      </c>
    </row>
    <row r="41110" spans="3:5" ht="12.75">
      <c r="C41110" s="7">
        <v>38905</v>
      </c>
      <c r="D41110" s="8">
        <v>0.041666666666666664</v>
      </c>
      <c r="E41110" s="9">
        <v>1.7</v>
      </c>
    </row>
    <row r="41111" spans="3:5" ht="12.75">
      <c r="C41111" s="7">
        <v>38905</v>
      </c>
      <c r="D41111" s="8">
        <v>0.08333333333333333</v>
      </c>
      <c r="E41111" s="9">
        <v>1.2</v>
      </c>
    </row>
    <row r="41112" spans="3:5" ht="12.75">
      <c r="C41112" s="7">
        <v>38905</v>
      </c>
      <c r="D41112" s="8">
        <v>0.125</v>
      </c>
      <c r="E41112" s="9">
        <v>0.8</v>
      </c>
    </row>
    <row r="41113" spans="3:5" ht="12.75">
      <c r="C41113" s="7">
        <v>38905</v>
      </c>
      <c r="D41113" s="8">
        <v>0.16666666666666666</v>
      </c>
      <c r="E41113" s="9">
        <v>0.4</v>
      </c>
    </row>
    <row r="41114" spans="3:5" ht="12.75">
      <c r="C41114" s="7">
        <v>38905</v>
      </c>
      <c r="D41114" s="8">
        <v>0.20833333333333334</v>
      </c>
      <c r="E41114" s="9">
        <v>0.2</v>
      </c>
    </row>
    <row r="41115" spans="3:5" ht="12.75">
      <c r="C41115" s="7">
        <v>38905</v>
      </c>
      <c r="D41115" s="8">
        <v>0.25</v>
      </c>
      <c r="E41115" s="9">
        <v>0.3</v>
      </c>
    </row>
    <row r="41116" spans="3:5" ht="12.75">
      <c r="C41116" s="7">
        <v>38905</v>
      </c>
      <c r="D41116" s="8">
        <v>0.2916666666666667</v>
      </c>
      <c r="E41116" s="9">
        <v>0.4</v>
      </c>
    </row>
    <row r="41117" spans="3:5" ht="12.75">
      <c r="C41117" s="7">
        <v>38905</v>
      </c>
      <c r="D41117" s="8">
        <v>0.3333333333333333</v>
      </c>
      <c r="E41117" s="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rkemnitz</cp:lastModifiedBy>
  <dcterms:created xsi:type="dcterms:W3CDTF">2007-11-01T01:36:01Z</dcterms:created>
  <dcterms:modified xsi:type="dcterms:W3CDTF">2008-11-01T18:02:37Z</dcterms:modified>
  <cp:category/>
  <cp:version/>
  <cp:contentType/>
  <cp:contentStatus/>
</cp:coreProperties>
</file>